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0" windowWidth="19140" windowHeight="6590"/>
  </bookViews>
  <sheets>
    <sheet name="ISI" sheetId="1" r:id="rId1"/>
  </sheets>
  <externalReferences>
    <externalReference r:id="rId2"/>
  </externalReferences>
  <definedNames>
    <definedName name="_xlnm.Print_Area" localSheetId="0">ISI!$A$1:$T$114</definedName>
    <definedName name="_xlnm.Print_Titles" localSheetId="0">ISI!$1:$1</definedName>
  </definedNames>
  <calcPr calcId="145621"/>
</workbook>
</file>

<file path=xl/calcChain.xml><?xml version="1.0" encoding="utf-8"?>
<calcChain xmlns="http://schemas.openxmlformats.org/spreadsheetml/2006/main">
  <c r="P110" i="1" l="1"/>
  <c r="O110" i="1"/>
  <c r="L110" i="1"/>
  <c r="K110" i="1"/>
  <c r="P108" i="1"/>
  <c r="O108" i="1"/>
  <c r="L108" i="1"/>
  <c r="K108" i="1"/>
  <c r="P104" i="1"/>
  <c r="O104" i="1"/>
  <c r="L104" i="1"/>
  <c r="K104" i="1"/>
  <c r="P100" i="1"/>
  <c r="O100" i="1"/>
  <c r="L100" i="1"/>
  <c r="K100" i="1"/>
  <c r="P96" i="1"/>
  <c r="O96" i="1"/>
  <c r="L96" i="1"/>
  <c r="K96" i="1"/>
  <c r="P94" i="1"/>
  <c r="O94" i="1"/>
  <c r="L94" i="1"/>
  <c r="K94" i="1"/>
  <c r="P92" i="1"/>
  <c r="O92" i="1"/>
  <c r="L92" i="1"/>
  <c r="K92" i="1"/>
  <c r="P90" i="1"/>
  <c r="O90" i="1"/>
  <c r="L90" i="1"/>
  <c r="K90" i="1"/>
  <c r="P88" i="1"/>
  <c r="O88" i="1"/>
  <c r="L88" i="1"/>
  <c r="K88" i="1"/>
  <c r="P86" i="1"/>
  <c r="O86" i="1"/>
  <c r="L86" i="1"/>
  <c r="K86" i="1"/>
  <c r="P84" i="1"/>
  <c r="O84" i="1"/>
  <c r="L84" i="1"/>
  <c r="K84" i="1"/>
  <c r="P82" i="1"/>
  <c r="O82" i="1"/>
  <c r="L82" i="1"/>
  <c r="K82" i="1"/>
  <c r="P80" i="1"/>
  <c r="O80" i="1"/>
  <c r="L80" i="1"/>
  <c r="K80" i="1"/>
  <c r="P76" i="1"/>
  <c r="O76" i="1"/>
  <c r="L76" i="1"/>
  <c r="K76" i="1"/>
  <c r="P74" i="1"/>
  <c r="O74" i="1"/>
  <c r="L74" i="1"/>
  <c r="K74" i="1"/>
  <c r="P72" i="1"/>
  <c r="O72" i="1"/>
  <c r="L72" i="1"/>
  <c r="K72" i="1"/>
  <c r="P70" i="1"/>
  <c r="O70" i="1"/>
  <c r="L70" i="1"/>
  <c r="K70" i="1"/>
  <c r="P66" i="1"/>
  <c r="O66" i="1"/>
  <c r="L66" i="1"/>
  <c r="K66" i="1"/>
  <c r="P64" i="1"/>
  <c r="O64" i="1"/>
  <c r="L64" i="1"/>
  <c r="K64" i="1"/>
  <c r="P62" i="1"/>
  <c r="O62" i="1"/>
  <c r="L62" i="1"/>
  <c r="K62" i="1"/>
  <c r="P60" i="1"/>
  <c r="O60" i="1"/>
  <c r="L60" i="1"/>
  <c r="K60" i="1"/>
  <c r="P58" i="1"/>
  <c r="O58" i="1"/>
  <c r="L58" i="1"/>
  <c r="K58" i="1"/>
  <c r="P56" i="1"/>
  <c r="O56" i="1"/>
  <c r="L56" i="1"/>
  <c r="K56" i="1"/>
  <c r="P54" i="1"/>
  <c r="O54" i="1"/>
  <c r="L54" i="1"/>
  <c r="K54" i="1"/>
  <c r="P52" i="1"/>
  <c r="O52" i="1"/>
  <c r="L52" i="1"/>
  <c r="K52" i="1"/>
  <c r="P50" i="1"/>
  <c r="O50" i="1"/>
  <c r="L50" i="1"/>
  <c r="K50" i="1"/>
  <c r="P48" i="1"/>
  <c r="O48" i="1"/>
  <c r="L48" i="1"/>
  <c r="K48" i="1"/>
  <c r="P46" i="1"/>
  <c r="O46" i="1"/>
  <c r="L46" i="1"/>
  <c r="K46" i="1"/>
  <c r="P44" i="1"/>
  <c r="O44" i="1"/>
  <c r="L44" i="1"/>
  <c r="K44" i="1"/>
  <c r="P38" i="1"/>
  <c r="O38" i="1"/>
  <c r="L38" i="1"/>
  <c r="K38" i="1"/>
  <c r="P36" i="1"/>
  <c r="O36" i="1"/>
  <c r="L36" i="1"/>
  <c r="K36" i="1"/>
  <c r="P34" i="1"/>
  <c r="O34" i="1"/>
  <c r="L34" i="1"/>
  <c r="K34" i="1"/>
  <c r="P32" i="1"/>
  <c r="O32" i="1"/>
  <c r="L32" i="1"/>
  <c r="K32" i="1"/>
  <c r="P30" i="1"/>
  <c r="O30" i="1"/>
  <c r="L30" i="1"/>
  <c r="K30" i="1"/>
  <c r="P28" i="1"/>
  <c r="O28" i="1"/>
  <c r="L28" i="1"/>
  <c r="K28" i="1"/>
  <c r="P26" i="1"/>
  <c r="O26" i="1"/>
  <c r="L26" i="1"/>
  <c r="K26" i="1"/>
  <c r="P22" i="1"/>
  <c r="O22" i="1"/>
  <c r="L22" i="1"/>
  <c r="K22" i="1"/>
  <c r="P20" i="1"/>
  <c r="O20" i="1"/>
  <c r="L20" i="1"/>
  <c r="K20" i="1"/>
  <c r="P18" i="1"/>
  <c r="O18" i="1"/>
  <c r="L18" i="1"/>
  <c r="K18" i="1"/>
  <c r="P16" i="1"/>
  <c r="O16" i="1"/>
  <c r="L16" i="1"/>
  <c r="K16" i="1"/>
  <c r="P14" i="1"/>
  <c r="O14" i="1"/>
  <c r="L14" i="1"/>
  <c r="K14" i="1"/>
  <c r="P12" i="1"/>
  <c r="O12" i="1"/>
  <c r="L12" i="1"/>
  <c r="K12" i="1"/>
  <c r="P8" i="1"/>
  <c r="O8" i="1"/>
  <c r="L8" i="1"/>
  <c r="K8" i="1"/>
  <c r="P6" i="1"/>
  <c r="O6" i="1"/>
  <c r="L6" i="1"/>
  <c r="K6" i="1"/>
  <c r="P4" i="1"/>
  <c r="O4" i="1"/>
  <c r="L4" i="1"/>
  <c r="K4" i="1"/>
  <c r="P2" i="1"/>
  <c r="O2" i="1"/>
  <c r="L2" i="1"/>
  <c r="K2" i="1"/>
</calcChain>
</file>

<file path=xl/sharedStrings.xml><?xml version="1.0" encoding="utf-8"?>
<sst xmlns="http://schemas.openxmlformats.org/spreadsheetml/2006/main" count="418" uniqueCount="272">
  <si>
    <t>NR. CRT.</t>
  </si>
  <si>
    <t>TITLUL  REVISTEI</t>
  </si>
  <si>
    <t>ISSN</t>
  </si>
  <si>
    <t>Primul numar indexat</t>
  </si>
  <si>
    <t>Articole publicate 2006</t>
  </si>
  <si>
    <t>Articole publicate 2007</t>
  </si>
  <si>
    <t>Articole publicate 2008</t>
  </si>
  <si>
    <t>Citari din 2008 la articole din:</t>
  </si>
  <si>
    <t>FACTOR DE IMPACT 2017</t>
  </si>
  <si>
    <t>FACTOR DE IMPACT 2018</t>
  </si>
  <si>
    <t>FACTOR DE IMPACT 2019</t>
  </si>
  <si>
    <t>AIS
 (Article Influence Score) 2017</t>
  </si>
  <si>
    <t>AIS
 (Article Influence Score) 2018</t>
  </si>
  <si>
    <t>AIS
 (Article Influence Score) 2019</t>
  </si>
  <si>
    <t>Subdomeniu/i ISI
(conform Clarivate Analytics)</t>
  </si>
  <si>
    <t>Citation index</t>
  </si>
  <si>
    <t xml:space="preserve">Open Access
(conform Clarivate Analytics) </t>
  </si>
  <si>
    <t>ACTA ENDOCRINOLOGICA-BUCHAREST</t>
  </si>
  <si>
    <t>1841-0987</t>
  </si>
  <si>
    <t>1/2007</t>
  </si>
  <si>
    <t xml:space="preserve">Endocrinology &amp; Metabolism </t>
  </si>
  <si>
    <t>science</t>
  </si>
  <si>
    <t>Nu</t>
  </si>
  <si>
    <t xml:space="preserve">http://www.acta-endo.ro/ </t>
  </si>
  <si>
    <t>ADVANCES IN ELECTRICAL AND COMPUTER ENGINEERING</t>
  </si>
  <si>
    <t>1582-7445</t>
  </si>
  <si>
    <t xml:space="preserve">Computer Science, Artificial Intelligence; 
Engineering, Electrical &amp; Electronic </t>
  </si>
  <si>
    <t>Da</t>
  </si>
  <si>
    <t>http://www.aece.ro</t>
  </si>
  <si>
    <t>AMFITEATRU ECONOMIC</t>
  </si>
  <si>
    <t>1582-9146</t>
  </si>
  <si>
    <t>23/FEB 2008</t>
  </si>
  <si>
    <t>Business;
Economics;
Management</t>
  </si>
  <si>
    <t>social sciences</t>
  </si>
  <si>
    <t>www.amfiteatrueconomic.ase.ro</t>
  </si>
  <si>
    <t>ANALELE STIINTIFICE ALE UNIVERSITATII OVIDIUS CONSTANTA-SERIA MATEMATICA</t>
  </si>
  <si>
    <t>1224-1784</t>
  </si>
  <si>
    <t>1/2008</t>
  </si>
  <si>
    <t xml:space="preserve"> Mathematics, Applied; 
Mathematics </t>
  </si>
  <si>
    <t>www.anstuocmath.ro</t>
  </si>
  <si>
    <t>ANNALS OF FOREST RESEARCH</t>
  </si>
  <si>
    <t xml:space="preserve">1844-8135
2065-2445 (e)
</t>
  </si>
  <si>
    <t>1/2011</t>
  </si>
  <si>
    <t>Forestry</t>
  </si>
  <si>
    <t>http://www.editurasilvica.ro/afr/index.php?l=pp</t>
  </si>
  <si>
    <t>BULLETIN MATHEMATIQUE DE LA SOCIETE DES SCIENCES MATHEMATIQUES DE ROUMANIE</t>
  </si>
  <si>
    <t>1220-3874</t>
  </si>
  <si>
    <t xml:space="preserve">Mathematics </t>
  </si>
  <si>
    <t>http://rms.unibuc.ro/bulletin</t>
  </si>
  <si>
    <t>CARPATHIAN JOURNAL OF EARTH AND ENVIRONMENTAL SCIENCES</t>
  </si>
  <si>
    <t>1842-4090</t>
  </si>
  <si>
    <t>1/2006</t>
  </si>
  <si>
    <t xml:space="preserve">Environmental Sciences </t>
  </si>
  <si>
    <t>CARPATHIAN JOURNAL OF MATHEMATICS</t>
  </si>
  <si>
    <t>1584-2851</t>
  </si>
  <si>
    <t xml:space="preserve">Mathematics, Applied; 
Mathematics </t>
  </si>
  <si>
    <t>http://carpathian.ubm.ro/</t>
  </si>
  <si>
    <t>0576-9787</t>
  </si>
  <si>
    <t>1/1985</t>
  </si>
  <si>
    <t xml:space="preserve"> -</t>
  </si>
  <si>
    <t xml:space="preserve">Materials Science, Paper &amp; Wood </t>
  </si>
  <si>
    <t>http://www.cellulosechemtechnol.ro/</t>
  </si>
  <si>
    <t>CHALCOGENIDE LETTERS</t>
  </si>
  <si>
    <t>1584-8663</t>
  </si>
  <si>
    <t>1/JAN 2007</t>
  </si>
  <si>
    <t xml:space="preserve">Materials Science, Multidisciplinary; 
Physics, Applied </t>
  </si>
  <si>
    <t>http://www.chalcogen.ro/index.php/journals/digest-journal-of-nanomaterials-and-biostructures</t>
  </si>
  <si>
    <t>CONTROL ENGINEERING AND APPLIED INFORMATICS</t>
  </si>
  <si>
    <t>1454-8658</t>
  </si>
  <si>
    <t xml:space="preserve"> 1/2009</t>
  </si>
  <si>
    <t xml:space="preserve">Automation &amp; Control Systems </t>
  </si>
  <si>
    <t>http://ceai.srait.ro/index.php/ceai</t>
  </si>
  <si>
    <t>CULTURA-INTERNATIONAL JOURNAL OF PHILOSOPHY OF CULTURE AND AXIOLOGY*</t>
  </si>
  <si>
    <t xml:space="preserve">1584-1057 </t>
  </si>
  <si>
    <t>1/2009</t>
  </si>
  <si>
    <t xml:space="preserve">Philosophy </t>
  </si>
  <si>
    <t>arts &amp; humanities</t>
  </si>
  <si>
    <t>http://www.pdcnet.org/cultura</t>
  </si>
  <si>
    <t>DIGEST JOURNAL OF NANOMATERIALS AND BIOSTRUCTURES</t>
  </si>
  <si>
    <t>1842-3582</t>
  </si>
  <si>
    <t>1/MAR 2007</t>
  </si>
  <si>
    <t>http://www.chalcogen.infim.ro/digest.html</t>
  </si>
  <si>
    <t>ECONOMIC COMPUTATION AND ECONOMIC CYBERNETICS STUDIES AND RESEARCH</t>
  </si>
  <si>
    <t>0424-267X</t>
  </si>
  <si>
    <t>1-2/2007</t>
  </si>
  <si>
    <t>Economics</t>
  </si>
  <si>
    <t xml:space="preserve">www.ecocyb.ase.ro </t>
  </si>
  <si>
    <t xml:space="preserve">Mathematics, Interdisciplinary Applications </t>
  </si>
  <si>
    <t>1582-9596</t>
  </si>
  <si>
    <t>http://omicron.ch.tuiasi.ro/EEMJ/</t>
  </si>
  <si>
    <t>FARMACIA</t>
  </si>
  <si>
    <t>0014-8237</t>
  </si>
  <si>
    <t>1/Jan-Feb 2009</t>
  </si>
  <si>
    <t xml:space="preserve">Pharmacology &amp; Pharmacy </t>
  </si>
  <si>
    <t>www.revistafarmacia.ro</t>
  </si>
  <si>
    <t xml:space="preserve">FIXED POINT THEORY </t>
  </si>
  <si>
    <t>1583-5022</t>
  </si>
  <si>
    <t>http://www.math.ubbcluj.ro/~nodeacj/sfptcj.html</t>
  </si>
  <si>
    <t>1222-5347</t>
  </si>
  <si>
    <t xml:space="preserve">Materials Science, Textiles </t>
  </si>
  <si>
    <t>INTERNATIONAL JOURNAL OF COMPUTERS COMMUNICATIONS &amp; CONTROL</t>
  </si>
  <si>
    <t>1841-9836</t>
  </si>
  <si>
    <t>Suppl. S/2006</t>
  </si>
  <si>
    <t xml:space="preserve">Automation &amp; Control Systems;
Computer Science, Information Systems </t>
  </si>
  <si>
    <t>http://univagora.ro/jour/index.php/ijccc/</t>
  </si>
  <si>
    <t>JOURNAL FOR THE STUDY OF RELIGIONS AND IDEOLOGIES*</t>
  </si>
  <si>
    <t>1583-0039</t>
  </si>
  <si>
    <t>4-Spring/2003</t>
  </si>
  <si>
    <t xml:space="preserve">Religion </t>
  </si>
  <si>
    <t>http://www.jsri.ro/</t>
  </si>
  <si>
    <t xml:space="preserve">JOURNAL OF EVIDENCE-BASED PSYCHOTHERAPIES </t>
  </si>
  <si>
    <t>2360-0853</t>
  </si>
  <si>
    <t xml:space="preserve">Psychology, Clinical </t>
  </si>
  <si>
    <t>http://www.psychotherapy.ro/</t>
  </si>
  <si>
    <t>JOURNAL OF GASTROINTESTINAL AND LIVER DISEASES</t>
  </si>
  <si>
    <t>1841-8724</t>
  </si>
  <si>
    <t xml:space="preserve">Gastroenterology &amp; Hepatology </t>
  </si>
  <si>
    <t>www.jgld.ro</t>
  </si>
  <si>
    <t>JOURNAL OF OPERATOR THEORY</t>
  </si>
  <si>
    <t>0379-4024</t>
  </si>
  <si>
    <t>1/1981</t>
  </si>
  <si>
    <t xml:space="preserve"> Mathematics </t>
  </si>
  <si>
    <t>http://www.theta.ro/jot.html</t>
  </si>
  <si>
    <t>JOURNAL OF OPTOELECTRONICS AND ADVANCED MATERIALS</t>
  </si>
  <si>
    <t>1454-4164</t>
  </si>
  <si>
    <t>1/1999</t>
  </si>
  <si>
    <t xml:space="preserve">Materials Science, Multidisciplinary; 
Optics; 
Physics, Applied </t>
  </si>
  <si>
    <t>http://inoe.inoe.ro/joam/index.php</t>
  </si>
  <si>
    <t>JOURNAL OF OVONIC RESEARCH</t>
  </si>
  <si>
    <t>1842-2403</t>
  </si>
  <si>
    <t xml:space="preserve"> 1/2008</t>
  </si>
  <si>
    <t>http://www.chalcogen.infim.ro/viitor.html</t>
  </si>
  <si>
    <t>MATERIALE PLASTICE</t>
  </si>
  <si>
    <t>0025-5289</t>
  </si>
  <si>
    <t>1/1995</t>
  </si>
  <si>
    <t xml:space="preserve">Materials Science, Multidisciplinary </t>
  </si>
  <si>
    <t>http://www.revmaterialeplastice.ro/</t>
  </si>
  <si>
    <t>MATHEMATICAL REPORTS</t>
  </si>
  <si>
    <t>1582-3067</t>
  </si>
  <si>
    <t>http://www.csm.ro/reviste/Mathematical_Reports/home_page.html</t>
  </si>
  <si>
    <t>MEDICAL ULTRASONOGRAPHY</t>
  </si>
  <si>
    <t>1844-4172</t>
  </si>
  <si>
    <t>1/2010</t>
  </si>
  <si>
    <t>Acoustics;
Radiology, Nuclear Medicine &amp; Medical Imaging</t>
  </si>
  <si>
    <t>http://www.medultrason.ro/</t>
  </si>
  <si>
    <t>NORTH-WESTERN JOURNAL OF ZOOLOGY</t>
  </si>
  <si>
    <t>1584-9074</t>
  </si>
  <si>
    <t xml:space="preserve">Zoology </t>
  </si>
  <si>
    <t>http://herp-or.uv.ro/nwjz</t>
  </si>
  <si>
    <t>NOTULAE BOTANICAE HORTI AGROBOTANICI CLUJ-NAPOCA</t>
  </si>
  <si>
    <t>0255-965X</t>
  </si>
  <si>
    <t xml:space="preserve">Plant Sciences </t>
  </si>
  <si>
    <t>http://notulaebotanicae.ro/nbha</t>
  </si>
  <si>
    <t>OPTOELECTRONICS AND ADVANCED MATERIALS-RAPID COMMUNICATIONS</t>
  </si>
  <si>
    <t>1842-6573</t>
  </si>
  <si>
    <t>2/2007</t>
  </si>
  <si>
    <t xml:space="preserve">Materials Science, Multidisciplinary; 
Optics </t>
  </si>
  <si>
    <t>http://inoe.inoe.ro/oam-rc/index.php</t>
  </si>
  <si>
    <t>PROCEEDINGS OF THE ROMANIAN ACADEMY SERIES A-MATHEMATICS PHYSICS TECHNICAL SCIENCES INFORMATION SCIENCE</t>
  </si>
  <si>
    <t>1454-9069</t>
  </si>
  <si>
    <t xml:space="preserve">Multidisciplinary Sciences </t>
  </si>
  <si>
    <t>http://www.academiaromana.ro/proceedings.htm</t>
  </si>
  <si>
    <t>REVISTA DE CERCETARE SI INTERVENTIE SOCIALA</t>
  </si>
  <si>
    <t>1583-3410</t>
  </si>
  <si>
    <t>Vol 20/martie 2008</t>
  </si>
  <si>
    <t xml:space="preserve">Social Work;
Sociology </t>
  </si>
  <si>
    <t>http://www.rcis.ro</t>
  </si>
  <si>
    <t>REVISTA DE ETNOGRAFIE SI FOLCLOR-JOURNAL OF ETHNOGRAPHY AND FOLKLORE*</t>
  </si>
  <si>
    <t>0034-8198</t>
  </si>
  <si>
    <t>1-2/2009</t>
  </si>
  <si>
    <t xml:space="preserve">Folklore </t>
  </si>
  <si>
    <t>http://www.academiaromana.ro/ief/ief_pubREF.htm</t>
  </si>
  <si>
    <t>REVISTA ROMANA DE MATERIALE-ROMANIAN JOURNAL OF MATERIALS</t>
  </si>
  <si>
    <t>1583-3186</t>
  </si>
  <si>
    <t xml:space="preserve">Construction &amp; Building Technology;
 Materials Science, Multidisciplinary </t>
  </si>
  <si>
    <t>http://solacolu.chim.upb.ro/</t>
  </si>
  <si>
    <t>REVISTA ROMANA DE MEDICINA DE LABORATOR</t>
  </si>
  <si>
    <t>1841-6624</t>
  </si>
  <si>
    <t>2/2008</t>
  </si>
  <si>
    <t xml:space="preserve">Medicine, Research &amp; Experimental </t>
  </si>
  <si>
    <t>www.rrml.ro</t>
  </si>
  <si>
    <t>REVUE ROUMAINE DE CHIMIE</t>
  </si>
  <si>
    <t>0035-3930</t>
  </si>
  <si>
    <t>11/1964</t>
  </si>
  <si>
    <t xml:space="preserve">Chemistry, Multidisciplinary </t>
  </si>
  <si>
    <t>http://www.ear.ro/3brevist/rv42/rv42.htm</t>
  </si>
  <si>
    <t>REVUE ROUMAINE DE LINGUISTIQUE-ROMANIAN REVIEW OF LINGUISTICS</t>
  </si>
  <si>
    <t>0035-3957</t>
  </si>
  <si>
    <t xml:space="preserve">Linguistics; </t>
  </si>
  <si>
    <t>https://www.lingv.ro/index.php?option=com_content&amp;view=article&amp;id=72&amp;Itemid=91</t>
  </si>
  <si>
    <t xml:space="preserve">Language &amp; Linguistics </t>
  </si>
  <si>
    <t>REVUE ROUMAINE DE PHILOSOPHIE*</t>
  </si>
  <si>
    <t>1220-5400</t>
  </si>
  <si>
    <t>Philosophy</t>
  </si>
  <si>
    <t>www.ifilosofie.uv.ro/revueroumaine.html</t>
  </si>
  <si>
    <t>REVUE ROUMAINE DES SCIENCES TECHNIQUES-SERIE ELECTROTECHNIQUE ET ENERGETIQUE</t>
  </si>
  <si>
    <t>0035-4066</t>
  </si>
  <si>
    <t xml:space="preserve">Engineering, Electrical &amp; Electronic </t>
  </si>
  <si>
    <t>www.revue.elth.pub.ro</t>
  </si>
  <si>
    <t>ROMANIAN AGRICULTURAL RESEARCH</t>
  </si>
  <si>
    <t>1222-4227</t>
  </si>
  <si>
    <t>vol 24/2007</t>
  </si>
  <si>
    <t xml:space="preserve">Agronomy </t>
  </si>
  <si>
    <t>http://incda-fundulea.ro/rar.htm</t>
  </si>
  <si>
    <t>ROMANIAN JOURNAL OF ECONOMIC FORECASTING</t>
  </si>
  <si>
    <t>1582-6163</t>
  </si>
  <si>
    <t xml:space="preserve">Economics </t>
  </si>
  <si>
    <t>http://www.ipe.ro/rjef.htm</t>
  </si>
  <si>
    <t>ROMANIAN JOURNAL OF INFORMATION SCIENCE AND TECHNOLOGY</t>
  </si>
  <si>
    <t>1453-8245</t>
  </si>
  <si>
    <t xml:space="preserve">Computer Science, Theory &amp; Methods; 
Instruments &amp; Instrumentation; 
Physics, Applied </t>
  </si>
  <si>
    <t>http://www.imt.ro/romjist/</t>
  </si>
  <si>
    <t>ROMANIAN JOURNAL OF LEGAL MEDICINE</t>
  </si>
  <si>
    <t>1221-8618</t>
  </si>
  <si>
    <t xml:space="preserve">Medicine, Legal </t>
  </si>
  <si>
    <t>http://www.rjlm.ro/</t>
  </si>
  <si>
    <t>ROMANIAN JOURNAL OF MORPHOLOGY AND EMBRYOLOGY</t>
  </si>
  <si>
    <t>1220-0522</t>
  </si>
  <si>
    <t xml:space="preserve">Developmental Biology </t>
  </si>
  <si>
    <t>http://www.rjme.ro/</t>
  </si>
  <si>
    <t>ROMANIAN JOURNAL OF PHYSICS</t>
  </si>
  <si>
    <t>1221-146X</t>
  </si>
  <si>
    <t xml:space="preserve">Physics, Multidisciplinary </t>
  </si>
  <si>
    <t>http://www.nipne.ro/rjp/index.html</t>
  </si>
  <si>
    <t>ROMANIAN JOURNAL OF POLITICAL SCIENCE</t>
  </si>
  <si>
    <t>1582-456X</t>
  </si>
  <si>
    <t>1/SPR-SUM 2008</t>
  </si>
  <si>
    <t xml:space="preserve">Political Science </t>
  </si>
  <si>
    <t>http://www.sar.org.ro/index.php?page=categorie&amp;id=31</t>
  </si>
  <si>
    <t>ROMANIAN REPORTS IN PHYSICS</t>
  </si>
  <si>
    <t>1221-1451</t>
  </si>
  <si>
    <t>www.infim.ro/rrp</t>
  </si>
  <si>
    <t>STUDIA PHAENOMENOLOGICA*</t>
  </si>
  <si>
    <t>1582-5647</t>
  </si>
  <si>
    <t>vol 6/2006</t>
  </si>
  <si>
    <t>http://www.studia-phaenomenologica.com/</t>
  </si>
  <si>
    <t>STUDIA UNIVERSITATIS BABES-BOLYAI CHEMIA</t>
  </si>
  <si>
    <t>1224-7154</t>
  </si>
  <si>
    <t>http://www.studia.ubbcluj.ro/serii/chemia/</t>
  </si>
  <si>
    <t>STUDIES IN HISTORY AND THEORY OF ARCHITECTURE-STUDII DE ISTORIA SI TEORIA ARHITECTURII*</t>
  </si>
  <si>
    <t>2344-6544</t>
  </si>
  <si>
    <t>Architecture</t>
  </si>
  <si>
    <t>https://sita.uauim.ro/</t>
  </si>
  <si>
    <t>STUDIES IN INFORMATICS AND CONTROL</t>
  </si>
  <si>
    <t>1220-1766</t>
  </si>
  <si>
    <t xml:space="preserve">Automation &amp; Control Systems; 
Operations Research &amp; Management Science </t>
  </si>
  <si>
    <t>http://sic.ici.ro/</t>
  </si>
  <si>
    <t>TRANSYLVANIAN REVIEW**</t>
  </si>
  <si>
    <t>1221-1249</t>
  </si>
  <si>
    <t>1/SPR2008</t>
  </si>
  <si>
    <t xml:space="preserve">Area Studies;
History </t>
  </si>
  <si>
    <t>http://www.centruldestudiitransilvane.ro/</t>
  </si>
  <si>
    <t>TRANSYLVANIAN REVIEW OF ADMINISTRATIVE SCIENCES</t>
  </si>
  <si>
    <t>1842-2845</t>
  </si>
  <si>
    <t>22E/FEB 2008</t>
  </si>
  <si>
    <t xml:space="preserve">Public Administration </t>
  </si>
  <si>
    <t>http://www.rtsa.ro/en/</t>
  </si>
  <si>
    <t>UNIVERSITY POLITEHNICA OF BUCHAREST SCIENTIFIC BULLETIN-SERIES A-APPLIED MATHEMATICS AND PHYSICS</t>
  </si>
  <si>
    <t>1223-7027</t>
  </si>
  <si>
    <t xml:space="preserve">Mathematics, Applied; 
Physics, Multidisciplinary </t>
  </si>
  <si>
    <t xml:space="preserve">www.scientificbulletin.upb.ro </t>
  </si>
  <si>
    <t>TRANSYLVANIAN REVIEW** figureaza doar in Arts&amp;Humanities (incepand cu 2017)</t>
  </si>
  <si>
    <t>www.revistaindustriatextila.ro</t>
  </si>
  <si>
    <t>http://www.cjees.ro/</t>
  </si>
  <si>
    <t>FACTOR DE IMPACT 2020</t>
  </si>
  <si>
    <t>AIS
 (Article Influence Score) 2020</t>
  </si>
  <si>
    <t>Sursa:JCR 2020 (iunie 2021), JCR 2019 (iunie 2020), JCR 2018 (iunie 2019), JCR 2017 (editie revizuita septembrie 2018)-Clarivate Analytics, Web of Science, site-urile revistelor</t>
  </si>
  <si>
    <t>Materials Science, Multidisciplinary;
Nanoscience &amp; Nanotechnology</t>
  </si>
  <si>
    <t>* fara factor de impact si AIS</t>
  </si>
  <si>
    <t>CELLULOSE CHEMISTRY AND TECHNOLOGY</t>
  </si>
  <si>
    <t>ENVIRONMENTAL ENGINEERING AND MANAGEMENT JOURNAL</t>
  </si>
  <si>
    <r>
      <rPr>
        <sz val="12"/>
        <rFont val="Times New Roman"/>
        <family val="1"/>
      </rPr>
      <t>INDUSTRIA TEXTILA</t>
    </r>
    <r>
      <rPr>
        <sz val="12"/>
        <color rgb="FFFF000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</si>
</sst>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151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2" fillId="0" borderId="0" xfId="0" applyFont="1"/>
    <xf numFmtId="0" fontId="2" fillId="0" borderId="6" xfId="0" applyFont="1" applyFill="1" applyBorder="1" applyAlignment="1" applyProtection="1">
      <alignment horizontal="left" vertical="center" wrapText="1" shrinkToFit="1"/>
      <protection locked="0"/>
    </xf>
    <xf numFmtId="0" fontId="5" fillId="0" borderId="8" xfId="2" applyFill="1" applyBorder="1" applyAlignment="1" applyProtection="1">
      <alignment horizontal="left" vertical="center" wrapText="1" shrinkToFit="1"/>
      <protection locked="0"/>
    </xf>
    <xf numFmtId="0" fontId="3" fillId="0" borderId="6" xfId="1" applyFont="1" applyFill="1" applyBorder="1" applyAlignment="1">
      <alignment horizontal="left" vertical="center" wrapText="1" shrinkToFit="1"/>
    </xf>
    <xf numFmtId="0" fontId="3" fillId="0" borderId="15" xfId="1" applyFont="1" applyFill="1" applyBorder="1" applyAlignment="1">
      <alignment horizontal="left" vertical="center" wrapText="1" shrinkToFit="1"/>
    </xf>
    <xf numFmtId="0" fontId="5" fillId="0" borderId="16" xfId="2" applyFill="1" applyBorder="1" applyAlignment="1" applyProtection="1">
      <alignment horizontal="left" vertical="center" wrapText="1" shrinkToFit="1"/>
    </xf>
    <xf numFmtId="0" fontId="5" fillId="0" borderId="18" xfId="2" applyFill="1" applyBorder="1" applyAlignment="1" applyProtection="1">
      <alignment horizontal="left" vertical="center" wrapText="1" shrinkToFit="1"/>
    </xf>
    <xf numFmtId="0" fontId="7" fillId="0" borderId="15" xfId="1" applyFont="1" applyFill="1" applyBorder="1" applyAlignment="1">
      <alignment horizontal="left" vertical="center" wrapText="1" shrinkToFit="1"/>
    </xf>
    <xf numFmtId="164" fontId="1" fillId="2" borderId="7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vertical="center" wrapText="1" shrinkToFit="1"/>
    </xf>
    <xf numFmtId="0" fontId="3" fillId="0" borderId="6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8" xfId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left" vertical="center" wrapText="1" shrinkToFit="1"/>
      <protection locked="0"/>
    </xf>
    <xf numFmtId="0" fontId="5" fillId="0" borderId="8" xfId="2" applyFont="1" applyFill="1" applyBorder="1" applyAlignment="1" applyProtection="1">
      <alignment horizontal="left" vertical="center" wrapText="1" shrinkToFit="1"/>
      <protection locked="0"/>
    </xf>
    <xf numFmtId="0" fontId="2" fillId="0" borderId="21" xfId="0" applyFont="1" applyFill="1" applyBorder="1" applyAlignment="1" applyProtection="1">
      <alignment horizontal="left" vertical="center" wrapText="1" shrinkToFit="1"/>
      <protection locked="0"/>
    </xf>
    <xf numFmtId="0" fontId="5" fillId="0" borderId="16" xfId="2" applyFill="1" applyBorder="1" applyAlignment="1" applyProtection="1">
      <alignment horizontal="left" vertical="center" wrapText="1" shrinkToFit="1"/>
      <protection locked="0"/>
    </xf>
    <xf numFmtId="0" fontId="3" fillId="4" borderId="20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5" borderId="2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 shrinkToFit="1"/>
    </xf>
    <xf numFmtId="0" fontId="5" fillId="0" borderId="16" xfId="2" applyFill="1" applyBorder="1" applyAlignment="1" applyProtection="1">
      <alignment wrapText="1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" fontId="3" fillId="0" borderId="0" xfId="0" applyNumberFormat="1" applyFont="1" applyBorder="1" applyAlignment="1">
      <alignment horizontal="left" vertical="top" wrapText="1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49" fontId="3" fillId="0" borderId="20" xfId="1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0" xfId="0" applyBorder="1"/>
    <xf numFmtId="0" fontId="0" fillId="4" borderId="8" xfId="0" applyFill="1" applyBorder="1"/>
    <xf numFmtId="0" fontId="0" fillId="0" borderId="8" xfId="0" applyFill="1" applyBorder="1"/>
    <xf numFmtId="0" fontId="0" fillId="0" borderId="8" xfId="0" applyBorder="1"/>
    <xf numFmtId="49" fontId="0" fillId="0" borderId="8" xfId="0" applyNumberFormat="1" applyBorder="1"/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 shrinkToFit="1"/>
    </xf>
    <xf numFmtId="0" fontId="1" fillId="0" borderId="3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wrapText="1" shrinkToFit="1"/>
    </xf>
    <xf numFmtId="0" fontId="2" fillId="0" borderId="17" xfId="0" applyFont="1" applyBorder="1" applyAlignment="1">
      <alignment horizontal="left" vertical="center"/>
    </xf>
  </cellXfs>
  <cellStyles count="5">
    <cellStyle name="Hyperlink" xfId="2" builtinId="8"/>
    <cellStyle name="Normal" xfId="0" builtinId="0"/>
    <cellStyle name="Normal 2" xfId="3"/>
    <cellStyle name="Normal 3" xfId="4"/>
    <cellStyle name="Normal_TO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</xdr:row>
      <xdr:rowOff>0</xdr:rowOff>
    </xdr:from>
    <xdr:to>
      <xdr:col>1</xdr:col>
      <xdr:colOff>2692400</xdr:colOff>
      <xdr:row>112</xdr:row>
      <xdr:rowOff>202622</xdr:rowOff>
    </xdr:to>
    <xdr:sp macro="" textlink="">
      <xdr:nvSpPr>
        <xdr:cNvPr id="2" name="AutoShape 1" descr="http://www.editurasilvica.ro/afr/index_en_19.gif"/>
        <xdr:cNvSpPr>
          <a:spLocks noChangeAspect="1" noChangeArrowheads="1"/>
        </xdr:cNvSpPr>
      </xdr:nvSpPr>
      <xdr:spPr bwMode="auto">
        <a:xfrm>
          <a:off x="571500" y="53206650"/>
          <a:ext cx="2692400" cy="418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2692400</xdr:colOff>
      <xdr:row>112</xdr:row>
      <xdr:rowOff>202622</xdr:rowOff>
    </xdr:to>
    <xdr:sp macro="" textlink="">
      <xdr:nvSpPr>
        <xdr:cNvPr id="3" name="AutoShape 1" descr="http://www.editurasilvica.ro/afr/index_en_19.gif"/>
        <xdr:cNvSpPr>
          <a:spLocks noChangeAspect="1" noChangeArrowheads="1"/>
        </xdr:cNvSpPr>
      </xdr:nvSpPr>
      <xdr:spPr bwMode="auto">
        <a:xfrm>
          <a:off x="571500" y="53206650"/>
          <a:ext cx="2692400" cy="418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2692400</xdr:colOff>
      <xdr:row>9</xdr:row>
      <xdr:rowOff>419100</xdr:rowOff>
    </xdr:to>
    <xdr:sp macro="" textlink="">
      <xdr:nvSpPr>
        <xdr:cNvPr id="4" name="AutoShape 1" descr="http://www.editurasilvica.ro/afr/index_en_19.gif"/>
        <xdr:cNvSpPr>
          <a:spLocks noChangeAspect="1" noChangeArrowheads="1"/>
        </xdr:cNvSpPr>
      </xdr:nvSpPr>
      <xdr:spPr bwMode="auto">
        <a:xfrm>
          <a:off x="571500" y="4514850"/>
          <a:ext cx="269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2692400</xdr:colOff>
      <xdr:row>77</xdr:row>
      <xdr:rowOff>419100</xdr:rowOff>
    </xdr:to>
    <xdr:sp macro="" textlink="">
      <xdr:nvSpPr>
        <xdr:cNvPr id="5" name="AutoShape 1" descr="http://www.editurasilvica.ro/afr/index_en_19.gif"/>
        <xdr:cNvSpPr>
          <a:spLocks noChangeAspect="1" noChangeArrowheads="1"/>
        </xdr:cNvSpPr>
      </xdr:nvSpPr>
      <xdr:spPr bwMode="auto">
        <a:xfrm>
          <a:off x="571500" y="36582350"/>
          <a:ext cx="269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2692400</xdr:colOff>
      <xdr:row>77</xdr:row>
      <xdr:rowOff>419100</xdr:rowOff>
    </xdr:to>
    <xdr:sp macro="" textlink="">
      <xdr:nvSpPr>
        <xdr:cNvPr id="6" name="AutoShape 1" descr="http://www.editurasilvica.ro/afr/index_en_19.gif"/>
        <xdr:cNvSpPr>
          <a:spLocks noChangeAspect="1" noChangeArrowheads="1"/>
        </xdr:cNvSpPr>
      </xdr:nvSpPr>
      <xdr:spPr bwMode="auto">
        <a:xfrm>
          <a:off x="571500" y="36582350"/>
          <a:ext cx="269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_rom_isi.30.06.20.facto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"/>
      <sheetName val="sept"/>
      <sheetName val="iunie"/>
      <sheetName val="iunie2018"/>
      <sheetName val="iunie2019"/>
      <sheetName val="sept2018"/>
    </sheetNames>
    <sheetDataSet>
      <sheetData sheetId="0"/>
      <sheetData sheetId="1"/>
      <sheetData sheetId="2"/>
      <sheetData sheetId="3"/>
      <sheetData sheetId="4">
        <row r="1">
          <cell r="A1" t="str">
            <v>ISSN</v>
          </cell>
          <cell r="B1" t="str">
            <v>Full Journal Title</v>
          </cell>
          <cell r="C1" t="str">
            <v>Journal Impact Factor</v>
          </cell>
          <cell r="D1" t="str">
            <v>Article Influence Score</v>
          </cell>
        </row>
        <row r="2">
          <cell r="A2" t="str">
            <v>1841-0987</v>
          </cell>
          <cell r="B2" t="str">
            <v>Acta Endocrinologica-Bucharest</v>
          </cell>
          <cell r="C2">
            <v>0.44900000000000001</v>
          </cell>
          <cell r="D2">
            <v>3.5000000000000003E-2</v>
          </cell>
        </row>
        <row r="3">
          <cell r="A3" t="str">
            <v>1582-7445</v>
          </cell>
          <cell r="B3" t="str">
            <v>Advances in Electrical and Computer Engineering</v>
          </cell>
          <cell r="C3">
            <v>0.65</v>
          </cell>
          <cell r="D3">
            <v>8.5000000000000006E-2</v>
          </cell>
        </row>
        <row r="4">
          <cell r="A4" t="str">
            <v>1582-9146</v>
          </cell>
          <cell r="B4" t="str">
            <v>Amfiteatru Economic</v>
          </cell>
          <cell r="C4">
            <v>1.238</v>
          </cell>
          <cell r="D4">
            <v>0.06</v>
          </cell>
        </row>
        <row r="5">
          <cell r="A5" t="str">
            <v>1224-1784</v>
          </cell>
          <cell r="B5" t="str">
            <v>Analele Stiintifice ale Universitatii Ovidius Constanta-Seria Matematica</v>
          </cell>
          <cell r="C5">
            <v>0.63800000000000001</v>
          </cell>
          <cell r="D5">
            <v>0.14599999999999999</v>
          </cell>
        </row>
        <row r="6">
          <cell r="A6" t="str">
            <v>1844-8135</v>
          </cell>
          <cell r="B6" t="str">
            <v>Annals of Forest Research</v>
          </cell>
          <cell r="C6">
            <v>1.5960000000000001</v>
          </cell>
          <cell r="D6">
            <v>0.29299999999999998</v>
          </cell>
        </row>
        <row r="7">
          <cell r="A7" t="str">
            <v>1220-3874</v>
          </cell>
          <cell r="B7" t="str">
            <v>Bulletin Mathematique de la Societe des Sciences Mathematiques de Roumanie</v>
          </cell>
          <cell r="C7">
            <v>0.57099999999999995</v>
          </cell>
          <cell r="D7">
            <v>0.23899999999999999</v>
          </cell>
        </row>
        <row r="8">
          <cell r="A8" t="str">
            <v>1842-4090</v>
          </cell>
          <cell r="B8" t="str">
            <v>Carpathian Journal of Earth and Environmental Sciences</v>
          </cell>
          <cell r="C8">
            <v>0.90700000000000003</v>
          </cell>
          <cell r="D8">
            <v>0.126</v>
          </cell>
        </row>
        <row r="9">
          <cell r="A9" t="str">
            <v>1584-2851</v>
          </cell>
          <cell r="B9" t="str">
            <v>Carpathian Journal of Mathematics</v>
          </cell>
          <cell r="C9">
            <v>0.48799999999999999</v>
          </cell>
          <cell r="D9">
            <v>0.14099999999999999</v>
          </cell>
        </row>
        <row r="10">
          <cell r="A10" t="str">
            <v>0576-9787</v>
          </cell>
          <cell r="B10" t="str">
            <v>CELLULOSE CHEMISTRY AND TECHNOLOGY</v>
          </cell>
          <cell r="C10">
            <v>0.85699999999999998</v>
          </cell>
          <cell r="D10">
            <v>0.125</v>
          </cell>
        </row>
        <row r="11">
          <cell r="A11" t="str">
            <v>1584-8663</v>
          </cell>
          <cell r="B11" t="str">
            <v>Chalcogenide Letters</v>
          </cell>
          <cell r="C11">
            <v>0.97699999999999998</v>
          </cell>
          <cell r="D11">
            <v>0.13600000000000001</v>
          </cell>
        </row>
        <row r="12">
          <cell r="A12" t="str">
            <v>1454-8658</v>
          </cell>
          <cell r="B12" t="str">
            <v>Control Engineering and Applied Informatics</v>
          </cell>
          <cell r="C12">
            <v>0.58299999999999996</v>
          </cell>
          <cell r="D12">
            <v>7.0000000000000007E-2</v>
          </cell>
        </row>
        <row r="13">
          <cell r="A13" t="str">
            <v>1842-3582</v>
          </cell>
          <cell r="B13" t="str">
            <v>Digest Journal of Nanomaterials and Biostructures</v>
          </cell>
          <cell r="C13">
            <v>0.63800000000000001</v>
          </cell>
          <cell r="D13">
            <v>0.105</v>
          </cell>
        </row>
        <row r="14">
          <cell r="A14" t="str">
            <v>0424-267X</v>
          </cell>
          <cell r="B14" t="str">
            <v>Economic Computation and Economic Cybernetics Studies and Research</v>
          </cell>
          <cell r="C14">
            <v>0.97299999999999998</v>
          </cell>
          <cell r="D14">
            <v>0.1</v>
          </cell>
        </row>
        <row r="15">
          <cell r="A15" t="str">
            <v>1582-9596</v>
          </cell>
          <cell r="B15" t="str">
            <v>Environmental Engineering and Management Journal</v>
          </cell>
          <cell r="C15">
            <v>1.1859999999999999</v>
          </cell>
          <cell r="D15">
            <v>0.08</v>
          </cell>
        </row>
        <row r="16">
          <cell r="A16" t="str">
            <v>0014-8237</v>
          </cell>
          <cell r="B16" t="str">
            <v>FARMACIA</v>
          </cell>
          <cell r="C16">
            <v>1.5269999999999999</v>
          </cell>
          <cell r="D16">
            <v>9.4E-2</v>
          </cell>
        </row>
        <row r="17">
          <cell r="A17" t="str">
            <v>1583-5022</v>
          </cell>
          <cell r="B17" t="str">
            <v>Fixed Point Theory</v>
          </cell>
          <cell r="C17">
            <v>0.55800000000000005</v>
          </cell>
          <cell r="D17">
            <v>0.14399999999999999</v>
          </cell>
        </row>
        <row r="18">
          <cell r="A18" t="str">
            <v>1222-5347</v>
          </cell>
          <cell r="B18" t="str">
            <v>Industria Textila</v>
          </cell>
          <cell r="C18">
            <v>0.504</v>
          </cell>
          <cell r="D18">
            <v>4.5999999999999999E-2</v>
          </cell>
        </row>
        <row r="19">
          <cell r="A19" t="str">
            <v>1841-9836</v>
          </cell>
          <cell r="B19" t="str">
            <v>International Journal of Computers Communications &amp; Control</v>
          </cell>
          <cell r="C19">
            <v>1.585</v>
          </cell>
          <cell r="D19">
            <v>0.16800000000000001</v>
          </cell>
        </row>
        <row r="20">
          <cell r="A20" t="str">
            <v>2360-0853</v>
          </cell>
          <cell r="B20" t="str">
            <v>Journal of Evidence-Based Psychotherapies</v>
          </cell>
          <cell r="C20">
            <v>0.36099999999999999</v>
          </cell>
          <cell r="D20">
            <v>0.121</v>
          </cell>
        </row>
        <row r="21">
          <cell r="A21" t="str">
            <v>1841-8724</v>
          </cell>
          <cell r="B21" t="str">
            <v>Journal of Gastrointestinal and Liver Diseases</v>
          </cell>
          <cell r="C21">
            <v>2.0630000000000002</v>
          </cell>
          <cell r="D21">
            <v>0.49</v>
          </cell>
        </row>
        <row r="22">
          <cell r="A22" t="str">
            <v>0379-4024</v>
          </cell>
          <cell r="B22" t="str">
            <v>JOURNAL OF OPERATOR THEORY</v>
          </cell>
          <cell r="C22">
            <v>0.66700000000000004</v>
          </cell>
          <cell r="D22">
            <v>0.65700000000000003</v>
          </cell>
        </row>
        <row r="23">
          <cell r="A23" t="str">
            <v>1454-4164</v>
          </cell>
          <cell r="B23" t="str">
            <v>JOURNAL OF OPTOELECTRONICS AND ADVANCED MATERIALS</v>
          </cell>
          <cell r="C23">
            <v>0.58799999999999997</v>
          </cell>
          <cell r="D23">
            <v>6.7000000000000004E-2</v>
          </cell>
        </row>
        <row r="24">
          <cell r="A24" t="str">
            <v>1842-2403</v>
          </cell>
          <cell r="B24" t="str">
            <v>Journal of Ovonic Research</v>
          </cell>
          <cell r="C24">
            <v>0.70099999999999996</v>
          </cell>
          <cell r="D24">
            <v>8.8999999999999996E-2</v>
          </cell>
        </row>
        <row r="25">
          <cell r="A25" t="str">
            <v>0025-5289</v>
          </cell>
          <cell r="B25" t="str">
            <v>MATERIALE PLASTICE</v>
          </cell>
          <cell r="C25">
            <v>1.393</v>
          </cell>
          <cell r="D25">
            <v>6.5000000000000002E-2</v>
          </cell>
        </row>
        <row r="26">
          <cell r="A26" t="str">
            <v>1582-3067</v>
          </cell>
          <cell r="B26" t="str">
            <v>Mathematical Reports</v>
          </cell>
          <cell r="C26">
            <v>0.34100000000000003</v>
          </cell>
          <cell r="D26">
            <v>0.108</v>
          </cell>
        </row>
        <row r="27">
          <cell r="A27" t="str">
            <v>1844-4172</v>
          </cell>
          <cell r="B27" t="str">
            <v>Medical Ultrasonography</v>
          </cell>
          <cell r="C27">
            <v>1.6739999999999999</v>
          </cell>
          <cell r="D27">
            <v>0.36099999999999999</v>
          </cell>
        </row>
        <row r="28">
          <cell r="A28" t="str">
            <v>1584-9074</v>
          </cell>
          <cell r="B28" t="str">
            <v>North-Western Journal of Zoology</v>
          </cell>
          <cell r="C28">
            <v>0.84299999999999997</v>
          </cell>
          <cell r="D28">
            <v>0.24399999999999999</v>
          </cell>
        </row>
        <row r="29">
          <cell r="A29" t="str">
            <v>0255-965X</v>
          </cell>
          <cell r="B29" t="str">
            <v>Notulae Botanicae Horti Agrobotanici Cluj-Napoca</v>
          </cell>
          <cell r="C29">
            <v>0.624</v>
          </cell>
          <cell r="D29">
            <v>0.16900000000000001</v>
          </cell>
        </row>
        <row r="30">
          <cell r="A30" t="str">
            <v>1842-6573</v>
          </cell>
          <cell r="B30" t="str">
            <v>Optoelectronics and Advanced Materials-Rapid Communications</v>
          </cell>
          <cell r="C30">
            <v>0.45200000000000001</v>
          </cell>
          <cell r="D30">
            <v>7.1999999999999995E-2</v>
          </cell>
        </row>
        <row r="31">
          <cell r="A31" t="str">
            <v>1454-9069</v>
          </cell>
          <cell r="B31" t="str">
            <v>Proceedings of the Romanian Academy Series A-Mathematics Physics Technical Sciences Information Science</v>
          </cell>
          <cell r="C31">
            <v>1.4019999999999999</v>
          </cell>
          <cell r="D31">
            <v>0.24</v>
          </cell>
        </row>
        <row r="32">
          <cell r="A32" t="str">
            <v>1583-3410</v>
          </cell>
          <cell r="B32" t="str">
            <v>Revista de Cercetare si Interventie Sociala</v>
          </cell>
          <cell r="C32">
            <v>1.0760000000000001</v>
          </cell>
          <cell r="D32">
            <v>9.2999999999999999E-2</v>
          </cell>
        </row>
        <row r="33">
          <cell r="A33" t="str">
            <v>0034-7752</v>
          </cell>
          <cell r="B33" t="str">
            <v>REVISTA DE CHIMIE</v>
          </cell>
          <cell r="C33">
            <v>1.605</v>
          </cell>
          <cell r="D33">
            <v>5.1999999999999998E-2</v>
          </cell>
        </row>
        <row r="34">
          <cell r="A34" t="str">
            <v>1583-3186</v>
          </cell>
          <cell r="B34" t="str">
            <v>Revista Romana de Materiale-Romanian Journal of Materials</v>
          </cell>
          <cell r="C34">
            <v>0.628</v>
          </cell>
          <cell r="D34">
            <v>5.2999999999999999E-2</v>
          </cell>
        </row>
        <row r="35">
          <cell r="A35" t="str">
            <v>1841-6624</v>
          </cell>
          <cell r="B35" t="str">
            <v>Revista Romana de Medicina de Laborator</v>
          </cell>
          <cell r="C35">
            <v>0.8</v>
          </cell>
          <cell r="D35">
            <v>7.5999999999999998E-2</v>
          </cell>
        </row>
        <row r="36">
          <cell r="A36" t="str">
            <v>0035-3930</v>
          </cell>
          <cell r="B36" t="str">
            <v>REVUE ROUMAINE DE CHIMIE</v>
          </cell>
          <cell r="C36">
            <v>0.39500000000000002</v>
          </cell>
          <cell r="D36">
            <v>6.0999999999999999E-2</v>
          </cell>
        </row>
        <row r="37">
          <cell r="A37" t="str">
            <v>0035-3957</v>
          </cell>
          <cell r="B37" t="str">
            <v>Revue Roumaine de Linguistique-Romanian Review of Linguistics</v>
          </cell>
          <cell r="C37">
            <v>0.189</v>
          </cell>
          <cell r="D37">
            <v>2.4E-2</v>
          </cell>
        </row>
        <row r="38">
          <cell r="A38" t="str">
            <v>0035-4066</v>
          </cell>
          <cell r="B38" t="str">
            <v>Revue Roumaine des Sciences Techniques-Serie Electrotechnique et Energetique</v>
          </cell>
          <cell r="C38">
            <v>0.76300000000000001</v>
          </cell>
          <cell r="D38">
            <v>2.5999999999999999E-2</v>
          </cell>
        </row>
        <row r="39">
          <cell r="A39" t="str">
            <v>1222-4227</v>
          </cell>
          <cell r="B39" t="str">
            <v>Romanian Agricultural Research</v>
          </cell>
          <cell r="C39">
            <v>0.46899999999999997</v>
          </cell>
          <cell r="D39">
            <v>9.9000000000000005E-2</v>
          </cell>
        </row>
        <row r="40">
          <cell r="A40" t="str">
            <v>1224-5984</v>
          </cell>
          <cell r="B40" t="str">
            <v>Romanian Biotechnological Letters</v>
          </cell>
          <cell r="C40">
            <v>0.59</v>
          </cell>
          <cell r="D40">
            <v>0.08</v>
          </cell>
        </row>
        <row r="41">
          <cell r="A41" t="str">
            <v>1582-6163</v>
          </cell>
          <cell r="B41" t="str">
            <v>Romanian Journal of Economic Forecasting</v>
          </cell>
          <cell r="C41">
            <v>0.72499999999999998</v>
          </cell>
          <cell r="D41">
            <v>5.0999999999999997E-2</v>
          </cell>
        </row>
        <row r="42">
          <cell r="A42" t="str">
            <v>1453-8245</v>
          </cell>
          <cell r="B42" t="str">
            <v>Romanian Journal of Information Science and Technology</v>
          </cell>
          <cell r="C42">
            <v>0.66100000000000003</v>
          </cell>
          <cell r="D42">
            <v>5.7000000000000002E-2</v>
          </cell>
        </row>
        <row r="43">
          <cell r="A43" t="str">
            <v>1221-8618</v>
          </cell>
          <cell r="B43" t="str">
            <v>Romanian Journal of Legal Medicine</v>
          </cell>
          <cell r="C43">
            <v>0.48</v>
          </cell>
          <cell r="D43">
            <v>0.06</v>
          </cell>
        </row>
        <row r="44">
          <cell r="A44" t="str">
            <v>1220-0522</v>
          </cell>
          <cell r="B44" t="str">
            <v>Romanian Journal of Morphology and Embryology</v>
          </cell>
          <cell r="C44">
            <v>1.5</v>
          </cell>
          <cell r="D44">
            <v>0.17199999999999999</v>
          </cell>
        </row>
        <row r="45">
          <cell r="A45" t="str">
            <v>1221-146X</v>
          </cell>
          <cell r="B45" t="str">
            <v>Romanian Journal of Physics</v>
          </cell>
          <cell r="C45">
            <v>1.46</v>
          </cell>
          <cell r="D45">
            <v>0.20799999999999999</v>
          </cell>
        </row>
        <row r="46">
          <cell r="A46" t="str">
            <v>1582-456X</v>
          </cell>
          <cell r="B46" t="str">
            <v>Romanian Journal of Political Science</v>
          </cell>
          <cell r="C46">
            <v>8.6999999999999994E-2</v>
          </cell>
          <cell r="D46">
            <v>5.1999999999999998E-2</v>
          </cell>
        </row>
        <row r="47">
          <cell r="A47" t="str">
            <v>1221-1451</v>
          </cell>
          <cell r="B47" t="str">
            <v>Romanian Reports in Physics</v>
          </cell>
          <cell r="C47">
            <v>1.94</v>
          </cell>
          <cell r="D47">
            <v>0.29599999999999999</v>
          </cell>
        </row>
        <row r="48">
          <cell r="A48" t="str">
            <v>1224-7154</v>
          </cell>
          <cell r="B48" t="str">
            <v>Studia Universitatis Babes-Bolyai Chemia</v>
          </cell>
          <cell r="C48">
            <v>0.27500000000000002</v>
          </cell>
          <cell r="D48">
            <v>2.9000000000000001E-2</v>
          </cell>
        </row>
        <row r="49">
          <cell r="A49" t="str">
            <v>1220-1766</v>
          </cell>
          <cell r="B49" t="str">
            <v>Studies in Informatics and Control</v>
          </cell>
          <cell r="C49">
            <v>1.347</v>
          </cell>
          <cell r="D49">
            <v>0.105</v>
          </cell>
        </row>
        <row r="50">
          <cell r="A50" t="str">
            <v>1842-2845</v>
          </cell>
          <cell r="B50" t="str">
            <v>Transylvanian Review of Administrative Sciences</v>
          </cell>
          <cell r="C50">
            <v>0.75700000000000001</v>
          </cell>
          <cell r="D50">
            <v>7.6999999999999999E-2</v>
          </cell>
        </row>
        <row r="51">
          <cell r="A51" t="str">
            <v>1223-7027</v>
          </cell>
          <cell r="B51" t="str">
            <v>University Politehnica of Bucharest Scientific Bulletin-Series A-Applied Mathematics and Physics</v>
          </cell>
          <cell r="C51">
            <v>0.47799999999999998</v>
          </cell>
          <cell r="D51">
            <v>9.4E-2</v>
          </cell>
        </row>
      </sheetData>
      <sheetData sheetId="5">
        <row r="1">
          <cell r="A1" t="str">
            <v>ISSN</v>
          </cell>
          <cell r="B1" t="str">
            <v>Full Journal Title</v>
          </cell>
          <cell r="C1" t="str">
            <v>Journal Impact Factor</v>
          </cell>
          <cell r="D1" t="str">
            <v>Article Influence Score</v>
          </cell>
        </row>
        <row r="2">
          <cell r="A2" t="str">
            <v>1841-0987</v>
          </cell>
          <cell r="B2" t="str">
            <v>Acta Endocrinologica-Bucharest</v>
          </cell>
          <cell r="C2" t="str">
            <v>0.411</v>
          </cell>
          <cell r="D2" t="str">
            <v>0.036</v>
          </cell>
        </row>
        <row r="3">
          <cell r="A3" t="str">
            <v>1582-7445</v>
          </cell>
          <cell r="B3" t="str">
            <v>Advances in Electrical and Computer Engineering</v>
          </cell>
          <cell r="C3" t="str">
            <v>0.699</v>
          </cell>
          <cell r="D3" t="str">
            <v>0.093</v>
          </cell>
        </row>
        <row r="4">
          <cell r="A4" t="str">
            <v>1582-9146</v>
          </cell>
          <cell r="B4" t="str">
            <v>Amfiteatru Economic</v>
          </cell>
          <cell r="C4" t="str">
            <v>0.664</v>
          </cell>
          <cell r="D4" t="str">
            <v>0.062</v>
          </cell>
        </row>
        <row r="5">
          <cell r="A5" t="str">
            <v>1224-1784</v>
          </cell>
          <cell r="B5" t="str">
            <v>Analele Stiintifice ale Universitatii Ovidius Constanta-Seria Matematica</v>
          </cell>
          <cell r="C5" t="str">
            <v>0.452</v>
          </cell>
          <cell r="D5" t="str">
            <v>0.172</v>
          </cell>
        </row>
        <row r="6">
          <cell r="A6" t="str">
            <v>1844-8135</v>
          </cell>
          <cell r="B6" t="str">
            <v>Annals of Forest Research</v>
          </cell>
          <cell r="C6">
            <v>1.32</v>
          </cell>
          <cell r="D6">
            <v>0.28299999999999997</v>
          </cell>
        </row>
        <row r="7">
          <cell r="A7" t="str">
            <v>1220-3874</v>
          </cell>
          <cell r="B7" t="str">
            <v>Bulletin Mathematique de la Societe des Sciences Mathematiques de Roumanie</v>
          </cell>
          <cell r="C7" t="str">
            <v>0.351</v>
          </cell>
          <cell r="D7" t="str">
            <v>0.248</v>
          </cell>
        </row>
        <row r="8">
          <cell r="A8" t="str">
            <v>1842-4090</v>
          </cell>
          <cell r="B8" t="str">
            <v>Carpathian Journal of Earth and Environmental Sciences</v>
          </cell>
          <cell r="C8" t="str">
            <v>0.671</v>
          </cell>
          <cell r="D8" t="str">
            <v>0.117</v>
          </cell>
        </row>
        <row r="9">
          <cell r="A9" t="str">
            <v>1584-2851</v>
          </cell>
          <cell r="B9" t="str">
            <v>Carpathian Journal of Mathematics</v>
          </cell>
          <cell r="C9" t="str">
            <v>0.878</v>
          </cell>
          <cell r="D9" t="str">
            <v>0.159</v>
          </cell>
        </row>
        <row r="10">
          <cell r="A10" t="str">
            <v>0576-9787</v>
          </cell>
          <cell r="B10" t="str">
            <v>CELLULOSE CHEMISTRY AND TECHNOLOGY</v>
          </cell>
          <cell r="C10" t="str">
            <v>0.764</v>
          </cell>
          <cell r="D10" t="str">
            <v>0.151</v>
          </cell>
        </row>
        <row r="11">
          <cell r="A11" t="str">
            <v>1584-8663</v>
          </cell>
          <cell r="B11" t="str">
            <v>Chalcogenide Letters</v>
          </cell>
          <cell r="C11" t="str">
            <v>0.624</v>
          </cell>
          <cell r="D11" t="str">
            <v>0.127</v>
          </cell>
        </row>
        <row r="12">
          <cell r="A12" t="str">
            <v>1454-8658</v>
          </cell>
          <cell r="B12" t="str">
            <v>Control Engineering and Applied Informatics</v>
          </cell>
          <cell r="C12" t="str">
            <v>0.698</v>
          </cell>
          <cell r="D12" t="str">
            <v>0.111</v>
          </cell>
        </row>
        <row r="13">
          <cell r="A13" t="str">
            <v>1842-3582</v>
          </cell>
          <cell r="B13" t="str">
            <v>Digest Journal of Nanomaterials and Biostructures</v>
          </cell>
          <cell r="C13" t="str">
            <v>0.673</v>
          </cell>
          <cell r="D13" t="str">
            <v>0.143</v>
          </cell>
        </row>
        <row r="14">
          <cell r="A14" t="str">
            <v>0424-267X</v>
          </cell>
          <cell r="B14" t="str">
            <v>Economic Computation and Economic Cybernetics Studies and Research</v>
          </cell>
          <cell r="C14" t="str">
            <v>0.664</v>
          </cell>
          <cell r="D14" t="str">
            <v>0.093</v>
          </cell>
        </row>
        <row r="15">
          <cell r="A15" t="str">
            <v>0424-267X</v>
          </cell>
          <cell r="B15" t="str">
            <v>Economic Computation and Economic Cybernetics Studies and Research</v>
          </cell>
          <cell r="C15" t="str">
            <v>0.664</v>
          </cell>
          <cell r="D15" t="str">
            <v>0.093</v>
          </cell>
        </row>
        <row r="16">
          <cell r="A16" t="str">
            <v>1582-9596</v>
          </cell>
          <cell r="B16" t="str">
            <v>Environmental Engineering and Management Journal</v>
          </cell>
          <cell r="C16" t="str">
            <v>1.334</v>
          </cell>
          <cell r="D16" t="str">
            <v>0.086</v>
          </cell>
        </row>
        <row r="17">
          <cell r="A17" t="str">
            <v>0014-8237</v>
          </cell>
          <cell r="B17" t="str">
            <v>FARMACIA</v>
          </cell>
          <cell r="C17" t="str">
            <v>1.507</v>
          </cell>
          <cell r="D17" t="str">
            <v>0.074</v>
          </cell>
        </row>
        <row r="18">
          <cell r="A18" t="str">
            <v>1583-5022</v>
          </cell>
          <cell r="B18" t="str">
            <v>Fixed Point Theory</v>
          </cell>
          <cell r="C18" t="str">
            <v>0.548</v>
          </cell>
          <cell r="D18" t="str">
            <v>0.167</v>
          </cell>
        </row>
        <row r="19">
          <cell r="A19" t="str">
            <v>1222-5347</v>
          </cell>
          <cell r="B19" t="str">
            <v>Industria Textila</v>
          </cell>
          <cell r="C19" t="str">
            <v>0.438</v>
          </cell>
          <cell r="D19" t="str">
            <v>0.035</v>
          </cell>
        </row>
        <row r="20">
          <cell r="A20" t="str">
            <v>1841-9836</v>
          </cell>
          <cell r="B20" t="str">
            <v>International Journal of Computers Communications &amp; Control</v>
          </cell>
          <cell r="C20" t="str">
            <v>1.290</v>
          </cell>
          <cell r="D20" t="str">
            <v>0.170</v>
          </cell>
        </row>
        <row r="21">
          <cell r="A21" t="str">
            <v>2360-0853</v>
          </cell>
          <cell r="B21" t="str">
            <v>Journal of Evidence-Based Psychotherapies</v>
          </cell>
          <cell r="C21">
            <v>0.38900000000000001</v>
          </cell>
          <cell r="D21">
            <v>0.10100000000000001</v>
          </cell>
        </row>
        <row r="22">
          <cell r="A22" t="str">
            <v>1841-8724</v>
          </cell>
          <cell r="B22" t="str">
            <v>Journal of Gastrointestinal and Liver Diseases</v>
          </cell>
          <cell r="C22" t="str">
            <v>1.964</v>
          </cell>
          <cell r="D22" t="str">
            <v>0.551</v>
          </cell>
        </row>
        <row r="23">
          <cell r="A23" t="str">
            <v>0379-4024</v>
          </cell>
          <cell r="B23" t="str">
            <v>JOURNAL OF OPERATOR THEORY</v>
          </cell>
          <cell r="C23" t="str">
            <v>0.543</v>
          </cell>
          <cell r="D23" t="str">
            <v>0.736</v>
          </cell>
        </row>
        <row r="24">
          <cell r="A24" t="str">
            <v>1454-4164</v>
          </cell>
          <cell r="B24" t="str">
            <v>JOURNAL OF OPTOELECTRONICS AND ADVANCED MATERIALS</v>
          </cell>
          <cell r="C24" t="str">
            <v>0.390</v>
          </cell>
          <cell r="D24" t="str">
            <v>0.055</v>
          </cell>
        </row>
        <row r="25">
          <cell r="A25" t="str">
            <v>1842-2403</v>
          </cell>
          <cell r="B25" t="str">
            <v>Journal of Ovonic Research</v>
          </cell>
          <cell r="C25" t="str">
            <v>0.618</v>
          </cell>
          <cell r="D25" t="str">
            <v>0.097</v>
          </cell>
        </row>
        <row r="26">
          <cell r="A26" t="str">
            <v>0025-5289</v>
          </cell>
          <cell r="B26" t="str">
            <v>MATERIALE PLASTICE</v>
          </cell>
          <cell r="C26" t="str">
            <v>1.248</v>
          </cell>
          <cell r="D26" t="str">
            <v>0.066</v>
          </cell>
        </row>
        <row r="27">
          <cell r="A27" t="str">
            <v>1582-3067</v>
          </cell>
          <cell r="B27" t="str">
            <v>Mathematical Reports</v>
          </cell>
          <cell r="C27" t="str">
            <v>0.250</v>
          </cell>
          <cell r="D27" t="str">
            <v>0.108</v>
          </cell>
        </row>
        <row r="28">
          <cell r="A28" t="str">
            <v>1844-4172</v>
          </cell>
          <cell r="B28" t="str">
            <v>Medical Ultrasonography</v>
          </cell>
          <cell r="C28" t="str">
            <v>1.512</v>
          </cell>
          <cell r="D28" t="str">
            <v>0.373</v>
          </cell>
        </row>
        <row r="29">
          <cell r="A29" t="str">
            <v>1584-9074</v>
          </cell>
          <cell r="B29" t="str">
            <v>North-Western Journal of Zoology</v>
          </cell>
          <cell r="C29" t="str">
            <v>0.596</v>
          </cell>
          <cell r="D29" t="str">
            <v>0.205</v>
          </cell>
        </row>
        <row r="30">
          <cell r="A30" t="str">
            <v>0255-965X</v>
          </cell>
          <cell r="B30" t="str">
            <v>Notulae Botanicae Horti Agrobotanici Cluj-Napoca</v>
          </cell>
          <cell r="C30" t="str">
            <v>0.648</v>
          </cell>
          <cell r="D30" t="str">
            <v>0.179</v>
          </cell>
        </row>
        <row r="31">
          <cell r="A31" t="str">
            <v>1842-6573</v>
          </cell>
          <cell r="B31" t="str">
            <v>Optoelectronics and Advanced Materials-Rapid Communications</v>
          </cell>
          <cell r="C31" t="str">
            <v>0.386</v>
          </cell>
          <cell r="D31" t="str">
            <v>0.059</v>
          </cell>
        </row>
        <row r="32">
          <cell r="A32" t="str">
            <v>1454-9069</v>
          </cell>
          <cell r="B32" t="str">
            <v>Proceedings of the Romanian Academy Series A-Mathematics Physics Technical Sciences Information Science</v>
          </cell>
          <cell r="C32" t="str">
            <v>1.752</v>
          </cell>
          <cell r="D32" t="str">
            <v>0.251</v>
          </cell>
        </row>
        <row r="33">
          <cell r="A33" t="str">
            <v>1583-3410</v>
          </cell>
          <cell r="B33" t="str">
            <v>Revista de Cercetare si Interventie Sociala</v>
          </cell>
          <cell r="C33" t="str">
            <v>0.838</v>
          </cell>
          <cell r="D33" t="str">
            <v>0.072</v>
          </cell>
        </row>
        <row r="34">
          <cell r="A34" t="str">
            <v>0034-7752</v>
          </cell>
          <cell r="B34" t="str">
            <v>REVISTA DE CHIMIE</v>
          </cell>
          <cell r="C34" t="str">
            <v>1.412</v>
          </cell>
          <cell r="D34" t="str">
            <v>0.047</v>
          </cell>
        </row>
        <row r="35">
          <cell r="A35" t="str">
            <v>1583-3186</v>
          </cell>
          <cell r="B35" t="str">
            <v>Revista Romana de Materiale-Romanian Journal of Materials</v>
          </cell>
          <cell r="C35" t="str">
            <v>0.661</v>
          </cell>
          <cell r="D35" t="str">
            <v>0.070</v>
          </cell>
        </row>
        <row r="36">
          <cell r="A36" t="str">
            <v>1841-6624</v>
          </cell>
          <cell r="B36" t="str">
            <v>Revista Romana de Medicina de Laborator</v>
          </cell>
          <cell r="C36" t="str">
            <v>0.400</v>
          </cell>
          <cell r="D36" t="str">
            <v>0.050</v>
          </cell>
        </row>
        <row r="37">
          <cell r="A37" t="str">
            <v>0035-3930</v>
          </cell>
          <cell r="B37" t="str">
            <v>REVUE ROUMAINE DE CHIMIE</v>
          </cell>
          <cell r="C37" t="str">
            <v>0.370</v>
          </cell>
          <cell r="D37" t="str">
            <v>0.070</v>
          </cell>
        </row>
        <row r="38">
          <cell r="A38" t="str">
            <v>0035-3957</v>
          </cell>
          <cell r="B38" t="str">
            <v>Revue Roumaine de Linguistique-Romanian Review of Linguistics</v>
          </cell>
          <cell r="C38" t="str">
            <v>0.085</v>
          </cell>
          <cell r="D38" t="str">
            <v>0.009</v>
          </cell>
        </row>
        <row r="39">
          <cell r="A39" t="str">
            <v>0035-4066</v>
          </cell>
          <cell r="B39" t="str">
            <v>Revue Roumaine des Sciences Techniques-Serie Electrotechnique et Energetique</v>
          </cell>
          <cell r="C39" t="str">
            <v>1.114</v>
          </cell>
          <cell r="D39" t="str">
            <v>0.032</v>
          </cell>
        </row>
        <row r="40">
          <cell r="A40" t="str">
            <v>1222-4227</v>
          </cell>
          <cell r="B40" t="str">
            <v>Romanian Agricultural Research</v>
          </cell>
          <cell r="C40" t="str">
            <v>0.458</v>
          </cell>
          <cell r="D40" t="str">
            <v>0.057</v>
          </cell>
        </row>
        <row r="41">
          <cell r="A41" t="str">
            <v>1224-5984</v>
          </cell>
          <cell r="B41" t="str">
            <v>Romanian Biotechnological Letters</v>
          </cell>
          <cell r="C41" t="str">
            <v>0.321</v>
          </cell>
          <cell r="D41" t="str">
            <v>0.065</v>
          </cell>
        </row>
        <row r="42">
          <cell r="A42" t="str">
            <v>1582-6163</v>
          </cell>
          <cell r="B42" t="str">
            <v>Romanian Journal of Economic Forecasting</v>
          </cell>
          <cell r="C42" t="str">
            <v>0.263</v>
          </cell>
          <cell r="D42" t="str">
            <v>0.025</v>
          </cell>
        </row>
        <row r="43">
          <cell r="A43" t="str">
            <v>1453-8245</v>
          </cell>
          <cell r="B43" t="str">
            <v>Romanian Journal of Information Science and Technology</v>
          </cell>
          <cell r="C43" t="str">
            <v>0.288</v>
          </cell>
          <cell r="D43" t="str">
            <v>0.082</v>
          </cell>
        </row>
        <row r="44">
          <cell r="A44" t="str">
            <v>1221-8618</v>
          </cell>
          <cell r="B44" t="str">
            <v>Romanian Journal of Legal Medicine</v>
          </cell>
          <cell r="C44" t="str">
            <v>0.320</v>
          </cell>
          <cell r="D44" t="str">
            <v>0.050</v>
          </cell>
        </row>
        <row r="45">
          <cell r="A45" t="str">
            <v>1220-0522</v>
          </cell>
          <cell r="B45" t="str">
            <v>Romanian Journal of Morphology and Embryology</v>
          </cell>
          <cell r="C45" t="str">
            <v>0.912</v>
          </cell>
          <cell r="D45" t="str">
            <v>0.137</v>
          </cell>
        </row>
        <row r="46">
          <cell r="A46" t="str">
            <v>1221-146X</v>
          </cell>
          <cell r="B46" t="str">
            <v>Romanian Journal of Physics</v>
          </cell>
          <cell r="C46" t="str">
            <v>1.433</v>
          </cell>
          <cell r="D46" t="str">
            <v>0.259</v>
          </cell>
        </row>
        <row r="47">
          <cell r="A47" t="str">
            <v>1582-456X</v>
          </cell>
          <cell r="B47" t="str">
            <v>Romanian Journal of Political Science</v>
          </cell>
          <cell r="C47" t="str">
            <v>0.462</v>
          </cell>
          <cell r="D47" t="str">
            <v>0.083</v>
          </cell>
        </row>
        <row r="48">
          <cell r="A48" t="str">
            <v>1221-1451</v>
          </cell>
          <cell r="B48" t="str">
            <v>Romanian Reports in Physics</v>
          </cell>
          <cell r="C48" t="str">
            <v>1.582</v>
          </cell>
          <cell r="D48" t="str">
            <v>0.255</v>
          </cell>
        </row>
        <row r="49">
          <cell r="A49" t="str">
            <v>1224-7154</v>
          </cell>
          <cell r="B49" t="str">
            <v>Studia Universitatis Babes-Bolyai Chemia</v>
          </cell>
          <cell r="C49" t="str">
            <v>0.305</v>
          </cell>
          <cell r="D49" t="str">
            <v>0.019</v>
          </cell>
        </row>
        <row r="50">
          <cell r="A50" t="str">
            <v>1220-1766</v>
          </cell>
          <cell r="B50" t="str">
            <v>Studies in Informatics and Control</v>
          </cell>
          <cell r="C50" t="str">
            <v>1.020</v>
          </cell>
          <cell r="D50" t="str">
            <v>0.081</v>
          </cell>
        </row>
        <row r="51">
          <cell r="A51" t="str">
            <v>1842-2845</v>
          </cell>
          <cell r="B51" t="str">
            <v>Transylvanian Review of Administrative Sciences</v>
          </cell>
          <cell r="C51" t="str">
            <v>0.617</v>
          </cell>
          <cell r="D51" t="str">
            <v>0.044</v>
          </cell>
        </row>
        <row r="52">
          <cell r="A52" t="str">
            <v>1223-7027</v>
          </cell>
          <cell r="B52" t="str">
            <v>University Politehnica of Bucharest Scientific Bulletin-Series A-Applied Mathematics and Physics</v>
          </cell>
          <cell r="C52" t="str">
            <v>0.461</v>
          </cell>
          <cell r="D52" t="str">
            <v>0.094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nivagora.ro/jour/index.php/ijccc/" TargetMode="External"/><Relationship Id="rId18" Type="http://schemas.openxmlformats.org/officeDocument/2006/relationships/hyperlink" Target="http://www.studia.ubbcluj.ro/serii/chemia/" TargetMode="External"/><Relationship Id="rId26" Type="http://schemas.openxmlformats.org/officeDocument/2006/relationships/hyperlink" Target="http://www.aece.ro/" TargetMode="External"/><Relationship Id="rId39" Type="http://schemas.openxmlformats.org/officeDocument/2006/relationships/hyperlink" Target="http://ceai.srait.ro/index.php/ceai" TargetMode="External"/><Relationship Id="rId21" Type="http://schemas.openxmlformats.org/officeDocument/2006/relationships/hyperlink" Target="http://www.chalcogen.ro/index.php/journals/digest-journal-of-nanomaterials-and-biostructures" TargetMode="External"/><Relationship Id="rId34" Type="http://schemas.openxmlformats.org/officeDocument/2006/relationships/hyperlink" Target="http://www.sar.org.ro/index.php?page=categorie&amp;id=31" TargetMode="External"/><Relationship Id="rId42" Type="http://schemas.openxmlformats.org/officeDocument/2006/relationships/hyperlink" Target="http://inoe.inoe.ro/joam/index.php" TargetMode="External"/><Relationship Id="rId47" Type="http://schemas.openxmlformats.org/officeDocument/2006/relationships/hyperlink" Target="http://www.academiaromana.ro/ief/ief_pubREF.htm" TargetMode="External"/><Relationship Id="rId50" Type="http://schemas.openxmlformats.org/officeDocument/2006/relationships/hyperlink" Target="https://sita.uauim.ro/" TargetMode="External"/><Relationship Id="rId7" Type="http://schemas.openxmlformats.org/officeDocument/2006/relationships/hyperlink" Target="http://www.ipe.ro/rjef.htm" TargetMode="External"/><Relationship Id="rId2" Type="http://schemas.openxmlformats.org/officeDocument/2006/relationships/hyperlink" Target="http://www.jsri.ro/" TargetMode="External"/><Relationship Id="rId16" Type="http://schemas.openxmlformats.org/officeDocument/2006/relationships/hyperlink" Target="http://inoe.inoe.ro/oam-rc/index.php" TargetMode="External"/><Relationship Id="rId29" Type="http://schemas.openxmlformats.org/officeDocument/2006/relationships/hyperlink" Target="http://www.math.ubbcluj.ro/~nodeacj/sfptcj.html" TargetMode="External"/><Relationship Id="rId11" Type="http://schemas.openxmlformats.org/officeDocument/2006/relationships/hyperlink" Target="http://www.nipne.ro/rjp/index.html" TargetMode="External"/><Relationship Id="rId24" Type="http://schemas.openxmlformats.org/officeDocument/2006/relationships/hyperlink" Target="http://www.infim.ro/rrp" TargetMode="External"/><Relationship Id="rId32" Type="http://schemas.openxmlformats.org/officeDocument/2006/relationships/hyperlink" Target="http://www.revue.elth.pub.ro/" TargetMode="External"/><Relationship Id="rId37" Type="http://schemas.openxmlformats.org/officeDocument/2006/relationships/hyperlink" Target="http://www.scientificbulletin.upb.ro/" TargetMode="External"/><Relationship Id="rId40" Type="http://schemas.openxmlformats.org/officeDocument/2006/relationships/hyperlink" Target="http://www.pdcnet.org/cultura" TargetMode="External"/><Relationship Id="rId45" Type="http://schemas.openxmlformats.org/officeDocument/2006/relationships/hyperlink" Target="http://www.ifilosofie.uv.ro/revueroumaine.html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http://www.studia-phaenomenologica.com/" TargetMode="External"/><Relationship Id="rId10" Type="http://schemas.openxmlformats.org/officeDocument/2006/relationships/hyperlink" Target="http://www.academiaromana.ro/proceedings.htm" TargetMode="External"/><Relationship Id="rId19" Type="http://schemas.openxmlformats.org/officeDocument/2006/relationships/hyperlink" Target="http://carpathian.ubm.ro/" TargetMode="External"/><Relationship Id="rId31" Type="http://schemas.openxmlformats.org/officeDocument/2006/relationships/hyperlink" Target="http://www.jgld.ro/" TargetMode="External"/><Relationship Id="rId44" Type="http://schemas.openxmlformats.org/officeDocument/2006/relationships/hyperlink" Target="http://www.editurasilvica.ro/afr/index.php?l=pp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ear.ro/3brevist/rv42/rv42.htm" TargetMode="External"/><Relationship Id="rId9" Type="http://schemas.openxmlformats.org/officeDocument/2006/relationships/hyperlink" Target="http://omicron.ch.tuiasi.ro/EEMJ/" TargetMode="External"/><Relationship Id="rId14" Type="http://schemas.openxmlformats.org/officeDocument/2006/relationships/hyperlink" Target="http://incda-fundulea.ro/rar.htm" TargetMode="External"/><Relationship Id="rId22" Type="http://schemas.openxmlformats.org/officeDocument/2006/relationships/hyperlink" Target="http://www.chalcogen.infim.ro/digest.html" TargetMode="External"/><Relationship Id="rId27" Type="http://schemas.openxmlformats.org/officeDocument/2006/relationships/hyperlink" Target="http://www.anstuocmath.ro/" TargetMode="External"/><Relationship Id="rId30" Type="http://schemas.openxmlformats.org/officeDocument/2006/relationships/hyperlink" Target="http://www.rjlm.ro/" TargetMode="External"/><Relationship Id="rId35" Type="http://schemas.openxmlformats.org/officeDocument/2006/relationships/hyperlink" Target="http://www.rcis.ro/" TargetMode="External"/><Relationship Id="rId43" Type="http://schemas.openxmlformats.org/officeDocument/2006/relationships/hyperlink" Target="http://www.rtsa.ro/en/" TargetMode="External"/><Relationship Id="rId48" Type="http://schemas.openxmlformats.org/officeDocument/2006/relationships/hyperlink" Target="http://www.medultrason.ro/" TargetMode="External"/><Relationship Id="rId8" Type="http://schemas.openxmlformats.org/officeDocument/2006/relationships/hyperlink" Target="http://www.acta-endo.ro/" TargetMode="External"/><Relationship Id="rId51" Type="http://schemas.openxmlformats.org/officeDocument/2006/relationships/hyperlink" Target="http://www.revistaindustriatextila.ro/" TargetMode="External"/><Relationship Id="rId3" Type="http://schemas.openxmlformats.org/officeDocument/2006/relationships/hyperlink" Target="http://www.theta.ro/jot.html" TargetMode="External"/><Relationship Id="rId12" Type="http://schemas.openxmlformats.org/officeDocument/2006/relationships/hyperlink" Target="http://rms.unibuc.ro/bulletin" TargetMode="External"/><Relationship Id="rId17" Type="http://schemas.openxmlformats.org/officeDocument/2006/relationships/hyperlink" Target="http://solacolu.chim.upb.ro/" TargetMode="External"/><Relationship Id="rId25" Type="http://schemas.openxmlformats.org/officeDocument/2006/relationships/hyperlink" Target="http://notulaebotanicae.ro/nbha" TargetMode="External"/><Relationship Id="rId33" Type="http://schemas.openxmlformats.org/officeDocument/2006/relationships/hyperlink" Target="http://www.revistafarmacia.ro/" TargetMode="External"/><Relationship Id="rId38" Type="http://schemas.openxmlformats.org/officeDocument/2006/relationships/hyperlink" Target="http://sic.ici.ro/" TargetMode="External"/><Relationship Id="rId46" Type="http://schemas.openxmlformats.org/officeDocument/2006/relationships/hyperlink" Target="http://www.revmaterialeplastice.ro/" TargetMode="External"/><Relationship Id="rId20" Type="http://schemas.openxmlformats.org/officeDocument/2006/relationships/hyperlink" Target="http://www.rrml.ro/" TargetMode="External"/><Relationship Id="rId41" Type="http://schemas.openxmlformats.org/officeDocument/2006/relationships/hyperlink" Target="http://www.imt.ro/romjist/" TargetMode="External"/><Relationship Id="rId1" Type="http://schemas.openxmlformats.org/officeDocument/2006/relationships/hyperlink" Target="http://www.cellulosechemtechnol.ro/" TargetMode="External"/><Relationship Id="rId6" Type="http://schemas.openxmlformats.org/officeDocument/2006/relationships/hyperlink" Target="http://herp-or.uv.ro/nwjz" TargetMode="External"/><Relationship Id="rId15" Type="http://schemas.openxmlformats.org/officeDocument/2006/relationships/hyperlink" Target="http://www.cjees.ro/" TargetMode="External"/><Relationship Id="rId23" Type="http://schemas.openxmlformats.org/officeDocument/2006/relationships/hyperlink" Target="http://www.csm.ro/reviste/Mathematical_Reports/home_page.html" TargetMode="External"/><Relationship Id="rId28" Type="http://schemas.openxmlformats.org/officeDocument/2006/relationships/hyperlink" Target="http://www.amfiteatrueconomic.ase.ro/" TargetMode="External"/><Relationship Id="rId36" Type="http://schemas.openxmlformats.org/officeDocument/2006/relationships/hyperlink" Target="http://www.rjme.ro/" TargetMode="External"/><Relationship Id="rId49" Type="http://schemas.openxmlformats.org/officeDocument/2006/relationships/hyperlink" Target="http://www.psychotherapy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8"/>
  <sheetViews>
    <sheetView tabSelected="1" topLeftCell="A103" zoomScale="88" zoomScaleNormal="88" zoomScaleSheetLayoutView="50" workbookViewId="0">
      <selection activeCell="N106" sqref="N106"/>
    </sheetView>
  </sheetViews>
  <sheetFormatPr defaultColWidth="9.1796875" defaultRowHeight="36" customHeight="1" x14ac:dyDescent="0.35"/>
  <cols>
    <col min="1" max="1" width="8.1796875" style="9" customWidth="1"/>
    <col min="2" max="2" width="78.453125" style="9" customWidth="1"/>
    <col min="3" max="3" width="15.26953125" style="9" customWidth="1"/>
    <col min="4" max="4" width="18.81640625" style="39" hidden="1" customWidth="1"/>
    <col min="5" max="5" width="10.1796875" style="40" hidden="1" customWidth="1"/>
    <col min="6" max="6" width="9.7265625" style="40" hidden="1" customWidth="1"/>
    <col min="7" max="7" width="9.453125" style="41" hidden="1" customWidth="1"/>
    <col min="8" max="8" width="6.81640625" style="40" hidden="1" customWidth="1"/>
    <col min="9" max="9" width="6.26953125" style="40" hidden="1" customWidth="1"/>
    <col min="10" max="10" width="6.453125" style="42" hidden="1" customWidth="1"/>
    <col min="11" max="12" width="16" style="43" customWidth="1"/>
    <col min="13" max="13" width="16" style="54" customWidth="1"/>
    <col min="14" max="14" width="16" style="44" customWidth="1"/>
    <col min="15" max="16" width="13.453125" style="49" customWidth="1"/>
    <col min="17" max="18" width="13.453125" style="50" customWidth="1"/>
    <col min="19" max="19" width="44.81640625" style="40" customWidth="1"/>
    <col min="20" max="21" width="18.1796875" style="40" customWidth="1"/>
    <col min="22" max="16384" width="9.1796875" style="9"/>
  </cols>
  <sheetData>
    <row r="1" spans="1:21" ht="67.5" customHeight="1" thickBot="1" x14ac:dyDescent="0.4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147" t="s">
        <v>7</v>
      </c>
      <c r="I1" s="148"/>
      <c r="J1" s="149"/>
      <c r="K1" s="6" t="s">
        <v>8</v>
      </c>
      <c r="L1" s="6" t="s">
        <v>9</v>
      </c>
      <c r="M1" s="6" t="s">
        <v>10</v>
      </c>
      <c r="N1" s="6" t="s">
        <v>264</v>
      </c>
      <c r="O1" s="7" t="s">
        <v>11</v>
      </c>
      <c r="P1" s="7" t="s">
        <v>12</v>
      </c>
      <c r="Q1" s="7" t="s">
        <v>13</v>
      </c>
      <c r="R1" s="7" t="s">
        <v>265</v>
      </c>
      <c r="S1" s="8" t="s">
        <v>14</v>
      </c>
      <c r="T1" s="4" t="s">
        <v>15</v>
      </c>
      <c r="U1" s="4" t="s">
        <v>16</v>
      </c>
    </row>
    <row r="2" spans="1:21" ht="36" customHeight="1" x14ac:dyDescent="0.35">
      <c r="A2" s="75">
        <v>1</v>
      </c>
      <c r="B2" s="10" t="s">
        <v>17</v>
      </c>
      <c r="C2" s="64" t="s">
        <v>18</v>
      </c>
      <c r="D2" s="114" t="s">
        <v>19</v>
      </c>
      <c r="E2" s="93"/>
      <c r="F2" s="89"/>
      <c r="G2" s="91"/>
      <c r="H2" s="89"/>
      <c r="I2" s="89"/>
      <c r="J2" s="91"/>
      <c r="K2" s="73" t="str">
        <f>VLOOKUP(C2,[1]sept2018!A$1:D$65536,3,FALSE)</f>
        <v>0.411</v>
      </c>
      <c r="L2" s="73">
        <f>VLOOKUP(C2,[1]iunie2019!A$1:D$65536,3,FALSE)</f>
        <v>0.44900000000000001</v>
      </c>
      <c r="M2" s="60">
        <v>0.55000000000000004</v>
      </c>
      <c r="N2" s="57">
        <v>0.877</v>
      </c>
      <c r="O2" s="62" t="str">
        <f>VLOOKUP(C2,[1]sept2018!A$1:D$65536,4,FALSE)</f>
        <v>0.036</v>
      </c>
      <c r="P2" s="62">
        <f>VLOOKUP(C2,[1]iunie2019!A$1:D$65536,4,FALSE)</f>
        <v>3.5000000000000003E-2</v>
      </c>
      <c r="Q2" s="55">
        <v>7.6999999999999999E-2</v>
      </c>
      <c r="R2" s="55">
        <v>0.14399999999999999</v>
      </c>
      <c r="S2" s="87" t="s">
        <v>20</v>
      </c>
      <c r="T2" s="66" t="s">
        <v>21</v>
      </c>
      <c r="U2" s="66" t="s">
        <v>22</v>
      </c>
    </row>
    <row r="3" spans="1:21" ht="36" customHeight="1" thickBot="1" x14ac:dyDescent="0.4">
      <c r="A3" s="76"/>
      <c r="B3" s="11" t="s">
        <v>23</v>
      </c>
      <c r="C3" s="65"/>
      <c r="D3" s="115"/>
      <c r="E3" s="94"/>
      <c r="F3" s="90"/>
      <c r="G3" s="92"/>
      <c r="H3" s="90"/>
      <c r="I3" s="90"/>
      <c r="J3" s="92"/>
      <c r="K3" s="74"/>
      <c r="L3" s="74"/>
      <c r="M3" s="61"/>
      <c r="N3" s="58"/>
      <c r="O3" s="63"/>
      <c r="P3" s="63"/>
      <c r="Q3" s="56"/>
      <c r="R3" s="56"/>
      <c r="S3" s="88"/>
      <c r="T3" s="67"/>
      <c r="U3" s="67"/>
    </row>
    <row r="4" spans="1:21" ht="36" customHeight="1" x14ac:dyDescent="0.35">
      <c r="A4" s="75">
        <v>2</v>
      </c>
      <c r="B4" s="10" t="s">
        <v>24</v>
      </c>
      <c r="C4" s="64" t="s">
        <v>25</v>
      </c>
      <c r="D4" s="114" t="s">
        <v>19</v>
      </c>
      <c r="E4" s="93"/>
      <c r="F4" s="89"/>
      <c r="G4" s="91"/>
      <c r="H4" s="89"/>
      <c r="I4" s="89"/>
      <c r="J4" s="91"/>
      <c r="K4" s="73" t="str">
        <f>VLOOKUP(C4,[1]sept2018!A$1:D$65536,3,FALSE)</f>
        <v>0.699</v>
      </c>
      <c r="L4" s="73">
        <f>VLOOKUP(C4,[1]iunie2019!A$1:D$65536,3,FALSE)</f>
        <v>0.65</v>
      </c>
      <c r="M4" s="60">
        <v>1.1020000000000001</v>
      </c>
      <c r="N4" s="57">
        <v>1.2210000000000001</v>
      </c>
      <c r="O4" s="62" t="str">
        <f>VLOOKUP(C4,[1]sept2018!A$1:D$65536,4,FALSE)</f>
        <v>0.093</v>
      </c>
      <c r="P4" s="62">
        <f>VLOOKUP(C4,[1]iunie2019!A$1:D$65536,4,FALSE)</f>
        <v>8.5000000000000006E-2</v>
      </c>
      <c r="Q4" s="55">
        <v>9.4E-2</v>
      </c>
      <c r="R4" s="55">
        <v>0.12</v>
      </c>
      <c r="S4" s="99" t="s">
        <v>26</v>
      </c>
      <c r="T4" s="66" t="s">
        <v>21</v>
      </c>
      <c r="U4" s="66" t="s">
        <v>27</v>
      </c>
    </row>
    <row r="5" spans="1:21" ht="36" customHeight="1" thickBot="1" x14ac:dyDescent="0.4">
      <c r="A5" s="76"/>
      <c r="B5" s="11" t="s">
        <v>28</v>
      </c>
      <c r="C5" s="65"/>
      <c r="D5" s="115"/>
      <c r="E5" s="94"/>
      <c r="F5" s="90"/>
      <c r="G5" s="92"/>
      <c r="H5" s="90"/>
      <c r="I5" s="90"/>
      <c r="J5" s="92"/>
      <c r="K5" s="74"/>
      <c r="L5" s="74"/>
      <c r="M5" s="61"/>
      <c r="N5" s="58"/>
      <c r="O5" s="63"/>
      <c r="P5" s="63"/>
      <c r="Q5" s="56"/>
      <c r="R5" s="56"/>
      <c r="S5" s="88"/>
      <c r="T5" s="67"/>
      <c r="U5" s="67"/>
    </row>
    <row r="6" spans="1:21" ht="36" customHeight="1" x14ac:dyDescent="0.35">
      <c r="A6" s="75">
        <v>3</v>
      </c>
      <c r="B6" s="10" t="s">
        <v>29</v>
      </c>
      <c r="C6" s="64" t="s">
        <v>30</v>
      </c>
      <c r="D6" s="114" t="s">
        <v>31</v>
      </c>
      <c r="E6" s="93"/>
      <c r="F6" s="89"/>
      <c r="G6" s="91"/>
      <c r="H6" s="89"/>
      <c r="I6" s="89"/>
      <c r="J6" s="91"/>
      <c r="K6" s="73" t="str">
        <f>VLOOKUP(C6,[1]sept2018!A$1:D$65536,3,FALSE)</f>
        <v>0.664</v>
      </c>
      <c r="L6" s="73">
        <f>VLOOKUP(C6,[1]iunie2019!A$1:D$65536,3,FALSE)</f>
        <v>1.238</v>
      </c>
      <c r="M6" s="60">
        <v>1.625</v>
      </c>
      <c r="N6" s="57">
        <v>1.9830000000000001</v>
      </c>
      <c r="O6" s="62" t="str">
        <f>VLOOKUP(C6,[1]sept2018!A$1:D$65536,4,FALSE)</f>
        <v>0.062</v>
      </c>
      <c r="P6" s="62">
        <f>VLOOKUP(C6,[1]iunie2019!A$1:D$65536,4,FALSE)</f>
        <v>0.06</v>
      </c>
      <c r="Q6" s="55">
        <v>5.6000000000000001E-2</v>
      </c>
      <c r="R6" s="55">
        <v>0.16900000000000001</v>
      </c>
      <c r="S6" s="99" t="s">
        <v>32</v>
      </c>
      <c r="T6" s="66" t="s">
        <v>33</v>
      </c>
      <c r="U6" s="66" t="s">
        <v>27</v>
      </c>
    </row>
    <row r="7" spans="1:21" ht="36" customHeight="1" thickBot="1" x14ac:dyDescent="0.4">
      <c r="A7" s="76"/>
      <c r="B7" s="11" t="s">
        <v>34</v>
      </c>
      <c r="C7" s="65"/>
      <c r="D7" s="115"/>
      <c r="E7" s="94"/>
      <c r="F7" s="90"/>
      <c r="G7" s="92"/>
      <c r="H7" s="90"/>
      <c r="I7" s="90"/>
      <c r="J7" s="92"/>
      <c r="K7" s="74"/>
      <c r="L7" s="74"/>
      <c r="M7" s="61"/>
      <c r="N7" s="58"/>
      <c r="O7" s="63"/>
      <c r="P7" s="63"/>
      <c r="Q7" s="56"/>
      <c r="R7" s="56"/>
      <c r="S7" s="88"/>
      <c r="T7" s="67"/>
      <c r="U7" s="67"/>
    </row>
    <row r="8" spans="1:21" ht="36" customHeight="1" x14ac:dyDescent="0.35">
      <c r="A8" s="75">
        <v>4</v>
      </c>
      <c r="B8" s="10" t="s">
        <v>35</v>
      </c>
      <c r="C8" s="64" t="s">
        <v>36</v>
      </c>
      <c r="D8" s="114" t="s">
        <v>37</v>
      </c>
      <c r="E8" s="93"/>
      <c r="F8" s="89"/>
      <c r="G8" s="91"/>
      <c r="H8" s="89"/>
      <c r="I8" s="89"/>
      <c r="J8" s="91"/>
      <c r="K8" s="73" t="str">
        <f>VLOOKUP(C8,[1]sept2018!A$1:D$65536,3,FALSE)</f>
        <v>0.452</v>
      </c>
      <c r="L8" s="73">
        <f>VLOOKUP(C8,[1]iunie2019!A$1:D$65536,3,FALSE)</f>
        <v>0.63800000000000001</v>
      </c>
      <c r="M8" s="60">
        <v>0.84399999999999997</v>
      </c>
      <c r="N8" s="57">
        <v>1.0449999999999999</v>
      </c>
      <c r="O8" s="62" t="str">
        <f>VLOOKUP(C8,[1]sept2018!A$1:D$65536,4,FALSE)</f>
        <v>0.172</v>
      </c>
      <c r="P8" s="62">
        <f>VLOOKUP(C8,[1]iunie2019!A$1:D$65536,4,FALSE)</f>
        <v>0.14599999999999999</v>
      </c>
      <c r="Q8" s="55">
        <v>0.16700000000000001</v>
      </c>
      <c r="R8" s="55">
        <v>0.26900000000000002</v>
      </c>
      <c r="S8" s="99" t="s">
        <v>38</v>
      </c>
      <c r="T8" s="66" t="s">
        <v>21</v>
      </c>
      <c r="U8" s="66" t="s">
        <v>27</v>
      </c>
    </row>
    <row r="9" spans="1:21" ht="36" customHeight="1" thickBot="1" x14ac:dyDescent="0.4">
      <c r="A9" s="76"/>
      <c r="B9" s="11" t="s">
        <v>39</v>
      </c>
      <c r="C9" s="65"/>
      <c r="D9" s="115"/>
      <c r="E9" s="94"/>
      <c r="F9" s="90"/>
      <c r="G9" s="92"/>
      <c r="H9" s="90"/>
      <c r="I9" s="90"/>
      <c r="J9" s="92"/>
      <c r="K9" s="74"/>
      <c r="L9" s="74"/>
      <c r="M9" s="61"/>
      <c r="N9" s="58"/>
      <c r="O9" s="63"/>
      <c r="P9" s="63"/>
      <c r="Q9" s="56"/>
      <c r="R9" s="56"/>
      <c r="S9" s="88"/>
      <c r="T9" s="126"/>
      <c r="U9" s="126"/>
    </row>
    <row r="10" spans="1:21" ht="36" customHeight="1" thickBot="1" x14ac:dyDescent="0.4">
      <c r="A10" s="75">
        <v>5</v>
      </c>
      <c r="B10" s="12" t="s">
        <v>40</v>
      </c>
      <c r="C10" s="77" t="s">
        <v>41</v>
      </c>
      <c r="D10" s="79" t="s">
        <v>42</v>
      </c>
      <c r="E10" s="141"/>
      <c r="F10" s="143"/>
      <c r="G10" s="144"/>
      <c r="H10" s="145"/>
      <c r="I10" s="137"/>
      <c r="J10" s="139"/>
      <c r="K10" s="73">
        <v>1.32</v>
      </c>
      <c r="L10" s="73">
        <v>1.5960000000000001</v>
      </c>
      <c r="M10" s="60">
        <v>1.5</v>
      </c>
      <c r="N10" s="57">
        <v>1.516</v>
      </c>
      <c r="O10" s="62">
        <v>0.28299999999999997</v>
      </c>
      <c r="P10" s="62">
        <v>0.29299999999999998</v>
      </c>
      <c r="Q10" s="55">
        <v>0.28699999999999998</v>
      </c>
      <c r="R10" s="55">
        <v>0.32300000000000001</v>
      </c>
      <c r="S10" s="64" t="s">
        <v>43</v>
      </c>
      <c r="T10" s="66" t="s">
        <v>21</v>
      </c>
      <c r="U10" s="66" t="s">
        <v>27</v>
      </c>
    </row>
    <row r="11" spans="1:21" ht="36" customHeight="1" thickBot="1" x14ac:dyDescent="0.4">
      <c r="A11" s="76"/>
      <c r="B11" s="11" t="s">
        <v>44</v>
      </c>
      <c r="C11" s="78"/>
      <c r="D11" s="80"/>
      <c r="E11" s="142"/>
      <c r="F11" s="143"/>
      <c r="G11" s="144"/>
      <c r="H11" s="146"/>
      <c r="I11" s="138"/>
      <c r="J11" s="140"/>
      <c r="K11" s="74"/>
      <c r="L11" s="74"/>
      <c r="M11" s="61"/>
      <c r="N11" s="58"/>
      <c r="O11" s="63"/>
      <c r="P11" s="63"/>
      <c r="Q11" s="56"/>
      <c r="R11" s="56"/>
      <c r="S11" s="65"/>
      <c r="T11" s="126"/>
      <c r="U11" s="126"/>
    </row>
    <row r="12" spans="1:21" ht="36" customHeight="1" x14ac:dyDescent="0.35">
      <c r="A12" s="75">
        <v>6</v>
      </c>
      <c r="B12" s="13" t="s">
        <v>45</v>
      </c>
      <c r="C12" s="64" t="s">
        <v>46</v>
      </c>
      <c r="D12" s="114" t="s">
        <v>19</v>
      </c>
      <c r="E12" s="71"/>
      <c r="F12" s="81"/>
      <c r="G12" s="64"/>
      <c r="H12" s="71"/>
      <c r="I12" s="71"/>
      <c r="J12" s="64"/>
      <c r="K12" s="73" t="str">
        <f>VLOOKUP(C12,[1]sept2018!A$1:D$65536,3,FALSE)</f>
        <v>0.351</v>
      </c>
      <c r="L12" s="73">
        <f>VLOOKUP(C12,[1]iunie2019!A$1:D$65536,3,FALSE)</f>
        <v>0.57099999999999995</v>
      </c>
      <c r="M12" s="60">
        <v>0.33300000000000002</v>
      </c>
      <c r="N12" s="57">
        <v>0.47699999999999998</v>
      </c>
      <c r="O12" s="62" t="str">
        <f>VLOOKUP(C12,[1]sept2018!A$1:D$65536,4,FALSE)</f>
        <v>0.248</v>
      </c>
      <c r="P12" s="62">
        <f>VLOOKUP(C12,[1]iunie2019!A$1:D$65536,4,FALSE)</f>
        <v>0.23899999999999999</v>
      </c>
      <c r="Q12" s="55">
        <v>0.20100000000000001</v>
      </c>
      <c r="R12" s="55">
        <v>0.245</v>
      </c>
      <c r="S12" s="77" t="s">
        <v>47</v>
      </c>
      <c r="T12" s="66" t="s">
        <v>21</v>
      </c>
      <c r="U12" s="66" t="s">
        <v>22</v>
      </c>
    </row>
    <row r="13" spans="1:21" ht="36" customHeight="1" thickBot="1" x14ac:dyDescent="0.4">
      <c r="A13" s="76"/>
      <c r="B13" s="14" t="s">
        <v>48</v>
      </c>
      <c r="C13" s="65"/>
      <c r="D13" s="115"/>
      <c r="E13" s="72"/>
      <c r="F13" s="82"/>
      <c r="G13" s="65"/>
      <c r="H13" s="72"/>
      <c r="I13" s="72"/>
      <c r="J13" s="65"/>
      <c r="K13" s="74"/>
      <c r="L13" s="74"/>
      <c r="M13" s="61"/>
      <c r="N13" s="58"/>
      <c r="O13" s="63"/>
      <c r="P13" s="63"/>
      <c r="Q13" s="56"/>
      <c r="R13" s="56"/>
      <c r="S13" s="78"/>
      <c r="T13" s="126"/>
      <c r="U13" s="126"/>
    </row>
    <row r="14" spans="1:21" ht="36" customHeight="1" x14ac:dyDescent="0.35">
      <c r="A14" s="75">
        <v>7</v>
      </c>
      <c r="B14" s="13" t="s">
        <v>49</v>
      </c>
      <c r="C14" s="64" t="s">
        <v>50</v>
      </c>
      <c r="D14" s="114" t="s">
        <v>51</v>
      </c>
      <c r="E14" s="71">
        <v>13</v>
      </c>
      <c r="F14" s="81">
        <v>15</v>
      </c>
      <c r="G14" s="64">
        <v>18</v>
      </c>
      <c r="H14" s="71">
        <v>6</v>
      </c>
      <c r="I14" s="71">
        <v>2</v>
      </c>
      <c r="J14" s="64">
        <v>7</v>
      </c>
      <c r="K14" s="73" t="str">
        <f>VLOOKUP(C14,[1]sept2018!A$1:D$65536,3,FALSE)</f>
        <v>0.671</v>
      </c>
      <c r="L14" s="73">
        <f>VLOOKUP(C14,[1]iunie2019!A$1:D$65536,3,FALSE)</f>
        <v>0.90700000000000003</v>
      </c>
      <c r="M14" s="60">
        <v>1.3069999999999999</v>
      </c>
      <c r="N14" s="57">
        <v>1.347</v>
      </c>
      <c r="O14" s="62" t="str">
        <f>VLOOKUP(C14,[1]sept2018!A$1:D$65536,4,FALSE)</f>
        <v>0.117</v>
      </c>
      <c r="P14" s="62">
        <f>VLOOKUP(C14,[1]iunie2019!A$1:D$65536,4,FALSE)</f>
        <v>0.126</v>
      </c>
      <c r="Q14" s="55">
        <v>0.13400000000000001</v>
      </c>
      <c r="R14" s="55">
        <v>0.16200000000000001</v>
      </c>
      <c r="S14" s="77" t="s">
        <v>52</v>
      </c>
      <c r="T14" s="66" t="s">
        <v>21</v>
      </c>
      <c r="U14" s="66" t="s">
        <v>22</v>
      </c>
    </row>
    <row r="15" spans="1:21" ht="36" customHeight="1" thickBot="1" x14ac:dyDescent="0.4">
      <c r="A15" s="76"/>
      <c r="B15" s="14" t="s">
        <v>263</v>
      </c>
      <c r="C15" s="65"/>
      <c r="D15" s="115"/>
      <c r="E15" s="72"/>
      <c r="F15" s="82"/>
      <c r="G15" s="65"/>
      <c r="H15" s="72"/>
      <c r="I15" s="72"/>
      <c r="J15" s="65"/>
      <c r="K15" s="74"/>
      <c r="L15" s="74"/>
      <c r="M15" s="61"/>
      <c r="N15" s="58"/>
      <c r="O15" s="63"/>
      <c r="P15" s="63"/>
      <c r="Q15" s="56"/>
      <c r="R15" s="56"/>
      <c r="S15" s="78"/>
      <c r="T15" s="126"/>
      <c r="U15" s="126"/>
    </row>
    <row r="16" spans="1:21" ht="36" customHeight="1" x14ac:dyDescent="0.35">
      <c r="A16" s="75">
        <v>8</v>
      </c>
      <c r="B16" s="13" t="s">
        <v>53</v>
      </c>
      <c r="C16" s="64" t="s">
        <v>54</v>
      </c>
      <c r="D16" s="114" t="s">
        <v>37</v>
      </c>
      <c r="E16" s="71"/>
      <c r="F16" s="81"/>
      <c r="G16" s="64"/>
      <c r="H16" s="71"/>
      <c r="I16" s="71"/>
      <c r="J16" s="64"/>
      <c r="K16" s="73" t="str">
        <f>VLOOKUP(C16,[1]sept2018!A$1:D$65536,3,FALSE)</f>
        <v>0.878</v>
      </c>
      <c r="L16" s="73">
        <f>VLOOKUP(C16,[1]iunie2019!A$1:D$65536,3,FALSE)</f>
        <v>0.48799999999999999</v>
      </c>
      <c r="M16" s="60">
        <v>1.4379999999999999</v>
      </c>
      <c r="N16" s="57">
        <v>1.778</v>
      </c>
      <c r="O16" s="62" t="str">
        <f>VLOOKUP(C16,[1]sept2018!A$1:D$65536,4,FALSE)</f>
        <v>0.159</v>
      </c>
      <c r="P16" s="62">
        <f>VLOOKUP(C16,[1]iunie2019!A$1:D$65536,4,FALSE)</f>
        <v>0.14099999999999999</v>
      </c>
      <c r="Q16" s="55">
        <v>0.222</v>
      </c>
      <c r="R16" s="55">
        <v>0.46400000000000002</v>
      </c>
      <c r="S16" s="77" t="s">
        <v>55</v>
      </c>
      <c r="T16" s="66" t="s">
        <v>21</v>
      </c>
      <c r="U16" s="66" t="s">
        <v>22</v>
      </c>
    </row>
    <row r="17" spans="1:21" ht="36" customHeight="1" thickBot="1" x14ac:dyDescent="0.4">
      <c r="A17" s="76"/>
      <c r="B17" s="14" t="s">
        <v>56</v>
      </c>
      <c r="C17" s="65"/>
      <c r="D17" s="115"/>
      <c r="E17" s="72"/>
      <c r="F17" s="82"/>
      <c r="G17" s="65"/>
      <c r="H17" s="72"/>
      <c r="I17" s="72"/>
      <c r="J17" s="65"/>
      <c r="K17" s="74"/>
      <c r="L17" s="74"/>
      <c r="M17" s="61"/>
      <c r="N17" s="58"/>
      <c r="O17" s="63"/>
      <c r="P17" s="63"/>
      <c r="Q17" s="56"/>
      <c r="R17" s="56"/>
      <c r="S17" s="78"/>
      <c r="T17" s="126"/>
      <c r="U17" s="126"/>
    </row>
    <row r="18" spans="1:21" ht="36" customHeight="1" x14ac:dyDescent="0.35">
      <c r="A18" s="75">
        <v>9</v>
      </c>
      <c r="B18" s="150" t="s">
        <v>269</v>
      </c>
      <c r="C18" s="64" t="s">
        <v>57</v>
      </c>
      <c r="D18" s="114" t="s">
        <v>58</v>
      </c>
      <c r="E18" s="93">
        <v>86</v>
      </c>
      <c r="F18" s="135">
        <v>55</v>
      </c>
      <c r="G18" s="129" t="s">
        <v>59</v>
      </c>
      <c r="H18" s="131">
        <v>27</v>
      </c>
      <c r="I18" s="93">
        <v>10</v>
      </c>
      <c r="J18" s="133">
        <v>0</v>
      </c>
      <c r="K18" s="73" t="str">
        <f>VLOOKUP(C18,[1]sept2018!A$1:D$65536,3,FALSE)</f>
        <v>0.764</v>
      </c>
      <c r="L18" s="73">
        <f>VLOOKUP(C18,[1]iunie2019!A$1:D$65536,3,FALSE)</f>
        <v>0.85699999999999998</v>
      </c>
      <c r="M18" s="60" t="s">
        <v>59</v>
      </c>
      <c r="N18" s="57">
        <v>1.4670000000000001</v>
      </c>
      <c r="O18" s="62" t="str">
        <f>VLOOKUP(C18,[1]sept2018!A$1:D$65536,4,FALSE)</f>
        <v>0.151</v>
      </c>
      <c r="P18" s="62">
        <f>VLOOKUP(C18,[1]iunie2019!A$1:D$65536,4,FALSE)</f>
        <v>0.125</v>
      </c>
      <c r="Q18" s="55" t="s">
        <v>59</v>
      </c>
      <c r="R18" s="55">
        <v>0.14399999999999999</v>
      </c>
      <c r="S18" s="127" t="s">
        <v>60</v>
      </c>
      <c r="T18" s="66" t="s">
        <v>21</v>
      </c>
      <c r="U18" s="66" t="s">
        <v>22</v>
      </c>
    </row>
    <row r="19" spans="1:21" ht="36" customHeight="1" thickBot="1" x14ac:dyDescent="0.4">
      <c r="A19" s="76"/>
      <c r="B19" s="15" t="s">
        <v>61</v>
      </c>
      <c r="C19" s="65"/>
      <c r="D19" s="115"/>
      <c r="E19" s="94"/>
      <c r="F19" s="136"/>
      <c r="G19" s="130"/>
      <c r="H19" s="132"/>
      <c r="I19" s="94"/>
      <c r="J19" s="134"/>
      <c r="K19" s="74"/>
      <c r="L19" s="74"/>
      <c r="M19" s="61"/>
      <c r="N19" s="58"/>
      <c r="O19" s="63"/>
      <c r="P19" s="63"/>
      <c r="Q19" s="56"/>
      <c r="R19" s="56"/>
      <c r="S19" s="128"/>
      <c r="T19" s="126"/>
      <c r="U19" s="126"/>
    </row>
    <row r="20" spans="1:21" ht="36" customHeight="1" x14ac:dyDescent="0.35">
      <c r="A20" s="75">
        <v>10</v>
      </c>
      <c r="B20" s="13" t="s">
        <v>62</v>
      </c>
      <c r="C20" s="64" t="s">
        <v>63</v>
      </c>
      <c r="D20" s="114" t="s">
        <v>64</v>
      </c>
      <c r="E20" s="71"/>
      <c r="F20" s="81"/>
      <c r="G20" s="64"/>
      <c r="H20" s="71"/>
      <c r="I20" s="71"/>
      <c r="J20" s="64"/>
      <c r="K20" s="73" t="str">
        <f>VLOOKUP(C20,[1]sept2018!A$1:D$65536,3,FALSE)</f>
        <v>0.624</v>
      </c>
      <c r="L20" s="73">
        <f>VLOOKUP(C20,[1]iunie2019!A$1:D$65536,3,FALSE)</f>
        <v>0.97699999999999998</v>
      </c>
      <c r="M20" s="60">
        <v>0.77900000000000003</v>
      </c>
      <c r="N20" s="57">
        <v>0.88500000000000001</v>
      </c>
      <c r="O20" s="62" t="str">
        <f>VLOOKUP(C20,[1]sept2018!A$1:D$65536,4,FALSE)</f>
        <v>0.127</v>
      </c>
      <c r="P20" s="62">
        <f>VLOOKUP(C20,[1]iunie2019!A$1:D$65536,4,FALSE)</f>
        <v>0.13600000000000001</v>
      </c>
      <c r="Q20" s="55">
        <v>0.125</v>
      </c>
      <c r="R20" s="55">
        <v>0.13800000000000001</v>
      </c>
      <c r="S20" s="77" t="s">
        <v>65</v>
      </c>
      <c r="T20" s="66" t="s">
        <v>21</v>
      </c>
      <c r="U20" s="66" t="s">
        <v>22</v>
      </c>
    </row>
    <row r="21" spans="1:21" ht="36" customHeight="1" thickBot="1" x14ac:dyDescent="0.4">
      <c r="A21" s="76"/>
      <c r="B21" s="14" t="s">
        <v>66</v>
      </c>
      <c r="C21" s="65"/>
      <c r="D21" s="115"/>
      <c r="E21" s="72"/>
      <c r="F21" s="82"/>
      <c r="G21" s="65"/>
      <c r="H21" s="72"/>
      <c r="I21" s="72"/>
      <c r="J21" s="65"/>
      <c r="K21" s="74"/>
      <c r="L21" s="74"/>
      <c r="M21" s="61"/>
      <c r="N21" s="58"/>
      <c r="O21" s="63"/>
      <c r="P21" s="63"/>
      <c r="Q21" s="56"/>
      <c r="R21" s="56"/>
      <c r="S21" s="78"/>
      <c r="T21" s="126"/>
      <c r="U21" s="126"/>
    </row>
    <row r="22" spans="1:21" ht="36" customHeight="1" x14ac:dyDescent="0.35">
      <c r="A22" s="75">
        <v>11</v>
      </c>
      <c r="B22" s="13" t="s">
        <v>67</v>
      </c>
      <c r="C22" s="64" t="s">
        <v>68</v>
      </c>
      <c r="D22" s="114" t="s">
        <v>69</v>
      </c>
      <c r="E22" s="71"/>
      <c r="F22" s="81"/>
      <c r="G22" s="64"/>
      <c r="H22" s="71"/>
      <c r="I22" s="71"/>
      <c r="J22" s="64"/>
      <c r="K22" s="73" t="str">
        <f>VLOOKUP(C22,[1]sept2018!A$1:D$65536,3,FALSE)</f>
        <v>0.698</v>
      </c>
      <c r="L22" s="73">
        <f>VLOOKUP(C22,[1]iunie2019!A$1:D$65536,3,FALSE)</f>
        <v>0.58299999999999996</v>
      </c>
      <c r="M22" s="60">
        <v>0.77500000000000002</v>
      </c>
      <c r="N22" s="57">
        <v>0.97299999999999998</v>
      </c>
      <c r="O22" s="62" t="str">
        <f>VLOOKUP(C22,[1]sept2018!A$1:D$65536,4,FALSE)</f>
        <v>0.111</v>
      </c>
      <c r="P22" s="62">
        <f>VLOOKUP(C22,[1]iunie2019!A$1:D$65536,4,FALSE)</f>
        <v>7.0000000000000007E-2</v>
      </c>
      <c r="Q22" s="55">
        <v>6.5000000000000002E-2</v>
      </c>
      <c r="R22" s="55">
        <v>0.1</v>
      </c>
      <c r="S22" s="77" t="s">
        <v>70</v>
      </c>
      <c r="T22" s="66" t="s">
        <v>21</v>
      </c>
      <c r="U22" s="66" t="s">
        <v>22</v>
      </c>
    </row>
    <row r="23" spans="1:21" ht="36" customHeight="1" thickBot="1" x14ac:dyDescent="0.4">
      <c r="A23" s="76"/>
      <c r="B23" s="14" t="s">
        <v>71</v>
      </c>
      <c r="C23" s="65"/>
      <c r="D23" s="115"/>
      <c r="E23" s="72"/>
      <c r="F23" s="82"/>
      <c r="G23" s="65"/>
      <c r="H23" s="72"/>
      <c r="I23" s="72"/>
      <c r="J23" s="65"/>
      <c r="K23" s="74"/>
      <c r="L23" s="74"/>
      <c r="M23" s="61"/>
      <c r="N23" s="58"/>
      <c r="O23" s="63"/>
      <c r="P23" s="63"/>
      <c r="Q23" s="56"/>
      <c r="R23" s="56"/>
      <c r="S23" s="78"/>
      <c r="T23" s="67"/>
      <c r="U23" s="67"/>
    </row>
    <row r="24" spans="1:21" ht="36" customHeight="1" x14ac:dyDescent="0.35">
      <c r="A24" s="75">
        <v>12</v>
      </c>
      <c r="B24" s="16" t="s">
        <v>72</v>
      </c>
      <c r="C24" s="64" t="s">
        <v>73</v>
      </c>
      <c r="D24" s="114" t="s">
        <v>74</v>
      </c>
      <c r="E24" s="71"/>
      <c r="F24" s="81"/>
      <c r="G24" s="64"/>
      <c r="H24" s="71"/>
      <c r="I24" s="71"/>
      <c r="J24" s="64"/>
      <c r="K24" s="73"/>
      <c r="L24" s="73"/>
      <c r="M24" s="52"/>
      <c r="N24" s="17"/>
      <c r="O24" s="62"/>
      <c r="P24" s="62"/>
      <c r="Q24" s="18"/>
      <c r="R24" s="18"/>
      <c r="S24" s="77" t="s">
        <v>75</v>
      </c>
      <c r="T24" s="66" t="s">
        <v>76</v>
      </c>
      <c r="U24" s="66" t="s">
        <v>22</v>
      </c>
    </row>
    <row r="25" spans="1:21" ht="36" customHeight="1" thickBot="1" x14ac:dyDescent="0.4">
      <c r="A25" s="76"/>
      <c r="B25" s="14" t="s">
        <v>77</v>
      </c>
      <c r="C25" s="65"/>
      <c r="D25" s="115"/>
      <c r="E25" s="72"/>
      <c r="F25" s="82"/>
      <c r="G25" s="65"/>
      <c r="H25" s="72"/>
      <c r="I25" s="72"/>
      <c r="J25" s="65"/>
      <c r="K25" s="74"/>
      <c r="L25" s="74"/>
      <c r="M25" s="53"/>
      <c r="N25" s="19"/>
      <c r="O25" s="63"/>
      <c r="P25" s="63"/>
      <c r="Q25" s="20"/>
      <c r="R25" s="20"/>
      <c r="S25" s="78"/>
      <c r="T25" s="67"/>
      <c r="U25" s="67"/>
    </row>
    <row r="26" spans="1:21" ht="36" customHeight="1" x14ac:dyDescent="0.35">
      <c r="A26" s="75">
        <v>13</v>
      </c>
      <c r="B26" s="13" t="s">
        <v>78</v>
      </c>
      <c r="C26" s="64" t="s">
        <v>79</v>
      </c>
      <c r="D26" s="114" t="s">
        <v>80</v>
      </c>
      <c r="E26" s="71"/>
      <c r="F26" s="81"/>
      <c r="G26" s="64"/>
      <c r="H26" s="71"/>
      <c r="I26" s="71"/>
      <c r="J26" s="64"/>
      <c r="K26" s="73" t="str">
        <f>VLOOKUP(C26,[1]sept2018!A$1:D$65536,3,FALSE)</f>
        <v>0.673</v>
      </c>
      <c r="L26" s="73">
        <f>VLOOKUP(C26,[1]iunie2019!A$1:D$65536,3,FALSE)</f>
        <v>0.63800000000000001</v>
      </c>
      <c r="M26" s="60">
        <v>0.78500000000000003</v>
      </c>
      <c r="N26" s="57">
        <v>0.96299999999999997</v>
      </c>
      <c r="O26" s="62" t="str">
        <f>VLOOKUP(C26,[1]sept2018!A$1:D$65536,4,FALSE)</f>
        <v>0.143</v>
      </c>
      <c r="P26" s="62">
        <f>VLOOKUP(C26,[1]iunie2019!A$1:D$65536,4,FALSE)</f>
        <v>0.105</v>
      </c>
      <c r="Q26" s="55">
        <v>0.114</v>
      </c>
      <c r="R26" s="55">
        <v>0.13200000000000001</v>
      </c>
      <c r="S26" s="77" t="s">
        <v>267</v>
      </c>
      <c r="T26" s="66" t="s">
        <v>21</v>
      </c>
      <c r="U26" s="66" t="s">
        <v>22</v>
      </c>
    </row>
    <row r="27" spans="1:21" ht="36" customHeight="1" thickBot="1" x14ac:dyDescent="0.4">
      <c r="A27" s="76"/>
      <c r="B27" s="14" t="s">
        <v>81</v>
      </c>
      <c r="C27" s="65"/>
      <c r="D27" s="115"/>
      <c r="E27" s="72"/>
      <c r="F27" s="82"/>
      <c r="G27" s="65"/>
      <c r="H27" s="72"/>
      <c r="I27" s="72"/>
      <c r="J27" s="65"/>
      <c r="K27" s="74"/>
      <c r="L27" s="74"/>
      <c r="M27" s="61"/>
      <c r="N27" s="58"/>
      <c r="O27" s="63"/>
      <c r="P27" s="63"/>
      <c r="Q27" s="56"/>
      <c r="R27" s="56"/>
      <c r="S27" s="78"/>
      <c r="T27" s="67"/>
      <c r="U27" s="67"/>
    </row>
    <row r="28" spans="1:21" ht="36" customHeight="1" x14ac:dyDescent="0.35">
      <c r="A28" s="75">
        <v>14</v>
      </c>
      <c r="B28" s="21" t="s">
        <v>82</v>
      </c>
      <c r="C28" s="64" t="s">
        <v>83</v>
      </c>
      <c r="D28" s="114" t="s">
        <v>84</v>
      </c>
      <c r="E28" s="71"/>
      <c r="F28" s="81"/>
      <c r="G28" s="64"/>
      <c r="H28" s="71"/>
      <c r="I28" s="71"/>
      <c r="J28" s="64"/>
      <c r="K28" s="73" t="str">
        <f>VLOOKUP(C28,[1]sept2018!A$1:D$65536,3,FALSE)</f>
        <v>0.664</v>
      </c>
      <c r="L28" s="73">
        <f>VLOOKUP(C28,[1]iunie2019!A$1:D$65536,3,FALSE)</f>
        <v>0.97299999999999998</v>
      </c>
      <c r="M28" s="60">
        <v>0.74299999999999999</v>
      </c>
      <c r="N28" s="57">
        <v>0.88500000000000001</v>
      </c>
      <c r="O28" s="62" t="str">
        <f>VLOOKUP(C28,[1]sept2018!A$1:D$65536,4,FALSE)</f>
        <v>0.093</v>
      </c>
      <c r="P28" s="62">
        <f>VLOOKUP(C28,[1]iunie2019!A$1:D$65536,4,FALSE)</f>
        <v>0.1</v>
      </c>
      <c r="Q28" s="55">
        <v>9.9000000000000005E-2</v>
      </c>
      <c r="R28" s="55">
        <v>0.14299999999999999</v>
      </c>
      <c r="S28" s="22" t="s">
        <v>85</v>
      </c>
      <c r="T28" s="23" t="s">
        <v>33</v>
      </c>
      <c r="U28" s="66" t="s">
        <v>22</v>
      </c>
    </row>
    <row r="29" spans="1:21" ht="36" customHeight="1" thickBot="1" x14ac:dyDescent="0.4">
      <c r="A29" s="76"/>
      <c r="B29" s="14" t="s">
        <v>86</v>
      </c>
      <c r="C29" s="65"/>
      <c r="D29" s="115"/>
      <c r="E29" s="72"/>
      <c r="F29" s="82"/>
      <c r="G29" s="65"/>
      <c r="H29" s="72"/>
      <c r="I29" s="72"/>
      <c r="J29" s="65"/>
      <c r="K29" s="74"/>
      <c r="L29" s="74"/>
      <c r="M29" s="61"/>
      <c r="N29" s="58"/>
      <c r="O29" s="63"/>
      <c r="P29" s="63"/>
      <c r="Q29" s="56"/>
      <c r="R29" s="56"/>
      <c r="S29" s="24" t="s">
        <v>87</v>
      </c>
      <c r="T29" s="25" t="s">
        <v>21</v>
      </c>
      <c r="U29" s="67"/>
    </row>
    <row r="30" spans="1:21" ht="36" customHeight="1" x14ac:dyDescent="0.35">
      <c r="A30" s="75">
        <v>15</v>
      </c>
      <c r="B30" s="10" t="s">
        <v>270</v>
      </c>
      <c r="C30" s="64" t="s">
        <v>88</v>
      </c>
      <c r="D30" s="114" t="s">
        <v>19</v>
      </c>
      <c r="E30" s="93"/>
      <c r="F30" s="89"/>
      <c r="G30" s="91"/>
      <c r="H30" s="89"/>
      <c r="I30" s="89"/>
      <c r="J30" s="91"/>
      <c r="K30" s="73" t="str">
        <f>VLOOKUP(C30,[1]sept2018!A$1:D$65536,3,FALSE)</f>
        <v>1.334</v>
      </c>
      <c r="L30" s="73">
        <f>VLOOKUP(C30,[1]iunie2019!A$1:D$65536,3,FALSE)</f>
        <v>1.1859999999999999</v>
      </c>
      <c r="M30" s="60" t="s">
        <v>59</v>
      </c>
      <c r="N30" s="57">
        <v>0.91600000000000004</v>
      </c>
      <c r="O30" s="62" t="str">
        <f>VLOOKUP(C30,[1]sept2018!A$1:D$65536,4,FALSE)</f>
        <v>0.086</v>
      </c>
      <c r="P30" s="62">
        <f>VLOOKUP(C30,[1]iunie2019!A$1:D$65536,4,FALSE)</f>
        <v>0.08</v>
      </c>
      <c r="Q30" s="55" t="s">
        <v>59</v>
      </c>
      <c r="R30" s="55">
        <v>0.10299999999999999</v>
      </c>
      <c r="S30" s="87" t="s">
        <v>52</v>
      </c>
      <c r="T30" s="66" t="s">
        <v>21</v>
      </c>
      <c r="U30" s="66" t="s">
        <v>22</v>
      </c>
    </row>
    <row r="31" spans="1:21" ht="36" customHeight="1" thickBot="1" x14ac:dyDescent="0.4">
      <c r="A31" s="76"/>
      <c r="B31" s="11" t="s">
        <v>89</v>
      </c>
      <c r="C31" s="65"/>
      <c r="D31" s="115"/>
      <c r="E31" s="94"/>
      <c r="F31" s="90"/>
      <c r="G31" s="92"/>
      <c r="H31" s="90"/>
      <c r="I31" s="90"/>
      <c r="J31" s="92"/>
      <c r="K31" s="74"/>
      <c r="L31" s="74"/>
      <c r="M31" s="61"/>
      <c r="N31" s="58"/>
      <c r="O31" s="63"/>
      <c r="P31" s="63"/>
      <c r="Q31" s="56"/>
      <c r="R31" s="56"/>
      <c r="S31" s="88"/>
      <c r="T31" s="67"/>
      <c r="U31" s="67"/>
    </row>
    <row r="32" spans="1:21" ht="36" customHeight="1" x14ac:dyDescent="0.35">
      <c r="A32" s="75">
        <v>16</v>
      </c>
      <c r="B32" s="10" t="s">
        <v>90</v>
      </c>
      <c r="C32" s="64" t="s">
        <v>91</v>
      </c>
      <c r="D32" s="114" t="s">
        <v>92</v>
      </c>
      <c r="E32" s="93">
        <v>84</v>
      </c>
      <c r="F32" s="89">
        <v>56</v>
      </c>
      <c r="G32" s="91">
        <v>83</v>
      </c>
      <c r="H32" s="89">
        <v>5</v>
      </c>
      <c r="I32" s="89">
        <v>4</v>
      </c>
      <c r="J32" s="91">
        <v>1</v>
      </c>
      <c r="K32" s="73" t="str">
        <f>VLOOKUP(C32,[1]sept2018!A$1:D$65536,3,FALSE)</f>
        <v>1.507</v>
      </c>
      <c r="L32" s="73">
        <f>VLOOKUP(C32,[1]iunie2019!A$1:D$65536,3,FALSE)</f>
        <v>1.5269999999999999</v>
      </c>
      <c r="M32" s="60">
        <v>1.607</v>
      </c>
      <c r="N32" s="57">
        <v>1.4330000000000001</v>
      </c>
      <c r="O32" s="62" t="str">
        <f>VLOOKUP(C32,[1]sept2018!A$1:D$65536,4,FALSE)</f>
        <v>0.074</v>
      </c>
      <c r="P32" s="62">
        <f>VLOOKUP(C32,[1]iunie2019!A$1:D$65536,4,FALSE)</f>
        <v>9.4E-2</v>
      </c>
      <c r="Q32" s="55">
        <v>0.11899999999999999</v>
      </c>
      <c r="R32" s="55">
        <v>0.112</v>
      </c>
      <c r="S32" s="87" t="s">
        <v>93</v>
      </c>
      <c r="T32" s="66" t="s">
        <v>21</v>
      </c>
      <c r="U32" s="66" t="s">
        <v>22</v>
      </c>
    </row>
    <row r="33" spans="1:21" ht="36" customHeight="1" thickBot="1" x14ac:dyDescent="0.4">
      <c r="A33" s="76"/>
      <c r="B33" s="11" t="s">
        <v>94</v>
      </c>
      <c r="C33" s="65"/>
      <c r="D33" s="115"/>
      <c r="E33" s="94"/>
      <c r="F33" s="90"/>
      <c r="G33" s="92"/>
      <c r="H33" s="90"/>
      <c r="I33" s="90"/>
      <c r="J33" s="92"/>
      <c r="K33" s="74"/>
      <c r="L33" s="74"/>
      <c r="M33" s="61"/>
      <c r="N33" s="58"/>
      <c r="O33" s="63"/>
      <c r="P33" s="63"/>
      <c r="Q33" s="56"/>
      <c r="R33" s="56"/>
      <c r="S33" s="88"/>
      <c r="T33" s="86"/>
      <c r="U33" s="86"/>
    </row>
    <row r="34" spans="1:21" ht="36" customHeight="1" x14ac:dyDescent="0.35">
      <c r="A34" s="75">
        <v>17</v>
      </c>
      <c r="B34" s="10" t="s">
        <v>95</v>
      </c>
      <c r="C34" s="64" t="s">
        <v>96</v>
      </c>
      <c r="D34" s="114" t="s">
        <v>19</v>
      </c>
      <c r="E34" s="93"/>
      <c r="F34" s="89"/>
      <c r="G34" s="91"/>
      <c r="H34" s="89"/>
      <c r="I34" s="89"/>
      <c r="J34" s="91"/>
      <c r="K34" s="73" t="str">
        <f>VLOOKUP(C34,[1]sept2018!A$1:D$65536,3,FALSE)</f>
        <v>0.548</v>
      </c>
      <c r="L34" s="73">
        <f>VLOOKUP(C34,[1]iunie2019!A$1:D$65536,3,FALSE)</f>
        <v>0.55800000000000005</v>
      </c>
      <c r="M34" s="60">
        <v>1.2869999999999999</v>
      </c>
      <c r="N34" s="57">
        <v>2.4350000000000001</v>
      </c>
      <c r="O34" s="62" t="str">
        <f>VLOOKUP(C34,[1]sept2018!A$1:D$65536,4,FALSE)</f>
        <v>0.167</v>
      </c>
      <c r="P34" s="62">
        <f>VLOOKUP(C34,[1]iunie2019!A$1:D$65536,4,FALSE)</f>
        <v>0.14399999999999999</v>
      </c>
      <c r="Q34" s="55">
        <v>0.252</v>
      </c>
      <c r="R34" s="55">
        <v>0.53500000000000003</v>
      </c>
      <c r="S34" s="99" t="s">
        <v>55</v>
      </c>
      <c r="T34" s="66" t="s">
        <v>21</v>
      </c>
      <c r="U34" s="66" t="s">
        <v>22</v>
      </c>
    </row>
    <row r="35" spans="1:21" ht="36" customHeight="1" thickBot="1" x14ac:dyDescent="0.4">
      <c r="A35" s="76"/>
      <c r="B35" s="11" t="s">
        <v>97</v>
      </c>
      <c r="C35" s="65"/>
      <c r="D35" s="115"/>
      <c r="E35" s="94"/>
      <c r="F35" s="90"/>
      <c r="G35" s="92"/>
      <c r="H35" s="90"/>
      <c r="I35" s="90"/>
      <c r="J35" s="92"/>
      <c r="K35" s="74"/>
      <c r="L35" s="74"/>
      <c r="M35" s="61"/>
      <c r="N35" s="58"/>
      <c r="O35" s="63"/>
      <c r="P35" s="63"/>
      <c r="Q35" s="56"/>
      <c r="R35" s="56"/>
      <c r="S35" s="88"/>
      <c r="T35" s="86"/>
      <c r="U35" s="86"/>
    </row>
    <row r="36" spans="1:21" ht="36" customHeight="1" x14ac:dyDescent="0.35">
      <c r="A36" s="75">
        <v>18</v>
      </c>
      <c r="B36" s="26" t="s">
        <v>271</v>
      </c>
      <c r="C36" s="64" t="s">
        <v>98</v>
      </c>
      <c r="D36" s="114" t="s">
        <v>19</v>
      </c>
      <c r="E36" s="93"/>
      <c r="F36" s="89"/>
      <c r="G36" s="91"/>
      <c r="H36" s="89"/>
      <c r="I36" s="89"/>
      <c r="J36" s="91"/>
      <c r="K36" s="73" t="str">
        <f>VLOOKUP(C36,[1]sept2018!A$1:D$65536,3,FALSE)</f>
        <v>0.438</v>
      </c>
      <c r="L36" s="73">
        <f>VLOOKUP(C36,[1]iunie2019!A$1:D$65536,3,FALSE)</f>
        <v>0.504</v>
      </c>
      <c r="M36" s="60" t="s">
        <v>59</v>
      </c>
      <c r="N36" s="57">
        <v>0.78400000000000003</v>
      </c>
      <c r="O36" s="62" t="str">
        <f>VLOOKUP(C36,[1]sept2018!A$1:D$65536,4,FALSE)</f>
        <v>0.035</v>
      </c>
      <c r="P36" s="62">
        <f>VLOOKUP(C36,[1]iunie2019!A$1:D$65536,4,FALSE)</f>
        <v>4.5999999999999999E-2</v>
      </c>
      <c r="Q36" s="55" t="s">
        <v>59</v>
      </c>
      <c r="R36" s="55">
        <v>7.0000000000000007E-2</v>
      </c>
      <c r="S36" s="87" t="s">
        <v>99</v>
      </c>
      <c r="T36" s="66" t="s">
        <v>21</v>
      </c>
      <c r="U36" s="66" t="s">
        <v>22</v>
      </c>
    </row>
    <row r="37" spans="1:21" ht="33" customHeight="1" thickBot="1" x14ac:dyDescent="0.4">
      <c r="A37" s="76"/>
      <c r="B37" s="11" t="s">
        <v>262</v>
      </c>
      <c r="C37" s="65"/>
      <c r="D37" s="115"/>
      <c r="E37" s="94"/>
      <c r="F37" s="90"/>
      <c r="G37" s="92"/>
      <c r="H37" s="90"/>
      <c r="I37" s="90"/>
      <c r="J37" s="92"/>
      <c r="K37" s="74"/>
      <c r="L37" s="74"/>
      <c r="M37" s="61"/>
      <c r="N37" s="58"/>
      <c r="O37" s="63"/>
      <c r="P37" s="63"/>
      <c r="Q37" s="56"/>
      <c r="R37" s="56"/>
      <c r="S37" s="88"/>
      <c r="T37" s="67"/>
      <c r="U37" s="67"/>
    </row>
    <row r="38" spans="1:21" ht="36" customHeight="1" x14ac:dyDescent="0.35">
      <c r="A38" s="75">
        <v>19</v>
      </c>
      <c r="B38" s="10" t="s">
        <v>100</v>
      </c>
      <c r="C38" s="64" t="s">
        <v>101</v>
      </c>
      <c r="D38" s="114" t="s">
        <v>102</v>
      </c>
      <c r="E38" s="93"/>
      <c r="F38" s="89"/>
      <c r="G38" s="91"/>
      <c r="H38" s="89"/>
      <c r="I38" s="89"/>
      <c r="J38" s="91"/>
      <c r="K38" s="73" t="str">
        <f>VLOOKUP(C38,[1]sept2018!A$1:D$65536,3,FALSE)</f>
        <v>1.290</v>
      </c>
      <c r="L38" s="73">
        <f>VLOOKUP(C38,[1]iunie2019!A$1:D$65536,3,FALSE)</f>
        <v>1.585</v>
      </c>
      <c r="M38" s="60">
        <v>2.093</v>
      </c>
      <c r="N38" s="57">
        <v>2.2930000000000001</v>
      </c>
      <c r="O38" s="62" t="str">
        <f>VLOOKUP(C38,[1]sept2018!A$1:D$65536,4,FALSE)</f>
        <v>0.170</v>
      </c>
      <c r="P38" s="62">
        <f>VLOOKUP(C38,[1]iunie2019!A$1:D$65536,4,FALSE)</f>
        <v>0.16800000000000001</v>
      </c>
      <c r="Q38" s="55">
        <v>0.20499999999999999</v>
      </c>
      <c r="R38" s="55">
        <v>0.25700000000000001</v>
      </c>
      <c r="S38" s="99" t="s">
        <v>103</v>
      </c>
      <c r="T38" s="66" t="s">
        <v>21</v>
      </c>
      <c r="U38" s="66" t="s">
        <v>27</v>
      </c>
    </row>
    <row r="39" spans="1:21" ht="36" customHeight="1" thickBot="1" x14ac:dyDescent="0.4">
      <c r="A39" s="76"/>
      <c r="B39" s="11" t="s">
        <v>104</v>
      </c>
      <c r="C39" s="65"/>
      <c r="D39" s="115"/>
      <c r="E39" s="94"/>
      <c r="F39" s="90"/>
      <c r="G39" s="92"/>
      <c r="H39" s="90"/>
      <c r="I39" s="90"/>
      <c r="J39" s="92"/>
      <c r="K39" s="74"/>
      <c r="L39" s="74"/>
      <c r="M39" s="61"/>
      <c r="N39" s="58"/>
      <c r="O39" s="63"/>
      <c r="P39" s="63"/>
      <c r="Q39" s="56"/>
      <c r="R39" s="56"/>
      <c r="S39" s="88"/>
      <c r="T39" s="86"/>
      <c r="U39" s="86"/>
    </row>
    <row r="40" spans="1:21" ht="36" customHeight="1" x14ac:dyDescent="0.35">
      <c r="A40" s="75">
        <v>20</v>
      </c>
      <c r="B40" s="10" t="s">
        <v>105</v>
      </c>
      <c r="C40" s="64" t="s">
        <v>106</v>
      </c>
      <c r="D40" s="114" t="s">
        <v>107</v>
      </c>
      <c r="E40" s="93"/>
      <c r="F40" s="89"/>
      <c r="G40" s="91"/>
      <c r="H40" s="89"/>
      <c r="I40" s="89"/>
      <c r="J40" s="91"/>
      <c r="K40" s="73"/>
      <c r="L40" s="73"/>
      <c r="M40" s="52"/>
      <c r="N40" s="17"/>
      <c r="O40" s="62"/>
      <c r="P40" s="62"/>
      <c r="Q40" s="18"/>
      <c r="R40" s="18"/>
      <c r="S40" s="87" t="s">
        <v>108</v>
      </c>
      <c r="T40" s="66" t="s">
        <v>76</v>
      </c>
      <c r="U40" s="66" t="s">
        <v>22</v>
      </c>
    </row>
    <row r="41" spans="1:21" ht="36" customHeight="1" thickBot="1" x14ac:dyDescent="0.4">
      <c r="A41" s="76"/>
      <c r="B41" s="27" t="s">
        <v>109</v>
      </c>
      <c r="C41" s="65"/>
      <c r="D41" s="115"/>
      <c r="E41" s="94"/>
      <c r="F41" s="90"/>
      <c r="G41" s="92"/>
      <c r="H41" s="90"/>
      <c r="I41" s="90"/>
      <c r="J41" s="92"/>
      <c r="K41" s="74"/>
      <c r="L41" s="74"/>
      <c r="M41" s="53"/>
      <c r="N41" s="19"/>
      <c r="O41" s="63"/>
      <c r="P41" s="63"/>
      <c r="Q41" s="20"/>
      <c r="R41" s="20"/>
      <c r="S41" s="88"/>
      <c r="T41" s="67"/>
      <c r="U41" s="67"/>
    </row>
    <row r="42" spans="1:21" ht="36" customHeight="1" x14ac:dyDescent="0.35">
      <c r="A42" s="75">
        <v>21</v>
      </c>
      <c r="B42" s="28" t="s">
        <v>110</v>
      </c>
      <c r="C42" s="64" t="s">
        <v>111</v>
      </c>
      <c r="D42" s="114" t="s">
        <v>51</v>
      </c>
      <c r="E42" s="93">
        <v>14</v>
      </c>
      <c r="F42" s="89">
        <v>12</v>
      </c>
      <c r="G42" s="91">
        <v>20</v>
      </c>
      <c r="H42" s="89">
        <v>5</v>
      </c>
      <c r="I42" s="89">
        <v>10</v>
      </c>
      <c r="J42" s="91">
        <v>1</v>
      </c>
      <c r="K42" s="73">
        <v>0.38900000000000001</v>
      </c>
      <c r="L42" s="73">
        <v>0.36099999999999999</v>
      </c>
      <c r="M42" s="60">
        <v>0.41</v>
      </c>
      <c r="N42" s="57">
        <v>0.34200000000000003</v>
      </c>
      <c r="O42" s="62">
        <v>0.10100000000000001</v>
      </c>
      <c r="P42" s="62">
        <v>0.121</v>
      </c>
      <c r="Q42" s="55">
        <v>0.16400000000000001</v>
      </c>
      <c r="R42" s="55">
        <v>0.158</v>
      </c>
      <c r="S42" s="87" t="s">
        <v>112</v>
      </c>
      <c r="T42" s="66" t="s">
        <v>33</v>
      </c>
      <c r="U42" s="66" t="s">
        <v>22</v>
      </c>
    </row>
    <row r="43" spans="1:21" ht="36" customHeight="1" thickBot="1" x14ac:dyDescent="0.4">
      <c r="A43" s="76"/>
      <c r="B43" s="29" t="s">
        <v>113</v>
      </c>
      <c r="C43" s="65"/>
      <c r="D43" s="115"/>
      <c r="E43" s="94"/>
      <c r="F43" s="90"/>
      <c r="G43" s="92"/>
      <c r="H43" s="90"/>
      <c r="I43" s="90"/>
      <c r="J43" s="92"/>
      <c r="K43" s="74"/>
      <c r="L43" s="74"/>
      <c r="M43" s="61"/>
      <c r="N43" s="58"/>
      <c r="O43" s="63"/>
      <c r="P43" s="63"/>
      <c r="Q43" s="56"/>
      <c r="R43" s="56"/>
      <c r="S43" s="88"/>
      <c r="T43" s="67"/>
      <c r="U43" s="67"/>
    </row>
    <row r="44" spans="1:21" ht="36" customHeight="1" x14ac:dyDescent="0.35">
      <c r="A44" s="75">
        <v>22</v>
      </c>
      <c r="B44" s="13" t="s">
        <v>114</v>
      </c>
      <c r="C44" s="64" t="s">
        <v>115</v>
      </c>
      <c r="D44" s="114" t="s">
        <v>19</v>
      </c>
      <c r="E44" s="71"/>
      <c r="F44" s="81"/>
      <c r="G44" s="64"/>
      <c r="H44" s="71"/>
      <c r="I44" s="71"/>
      <c r="J44" s="64"/>
      <c r="K44" s="73" t="str">
        <f>VLOOKUP(C44,[1]sept2018!A$1:D$65536,3,FALSE)</f>
        <v>1.964</v>
      </c>
      <c r="L44" s="73">
        <f>VLOOKUP(C44,[1]iunie2019!A$1:D$65536,3,FALSE)</f>
        <v>2.0630000000000002</v>
      </c>
      <c r="M44" s="60">
        <v>2.351</v>
      </c>
      <c r="N44" s="57">
        <v>2.008</v>
      </c>
      <c r="O44" s="62" t="str">
        <f>VLOOKUP(C44,[1]sept2018!A$1:D$65536,4,FALSE)</f>
        <v>0.551</v>
      </c>
      <c r="P44" s="62">
        <f>VLOOKUP(C44,[1]iunie2019!A$1:D$65536,4,FALSE)</f>
        <v>0.49</v>
      </c>
      <c r="Q44" s="55">
        <v>0.496</v>
      </c>
      <c r="R44" s="55">
        <v>0.51100000000000001</v>
      </c>
      <c r="S44" s="77" t="s">
        <v>116</v>
      </c>
      <c r="T44" s="66" t="s">
        <v>21</v>
      </c>
      <c r="U44" s="66" t="s">
        <v>22</v>
      </c>
    </row>
    <row r="45" spans="1:21" ht="36" customHeight="1" thickBot="1" x14ac:dyDescent="0.4">
      <c r="A45" s="76"/>
      <c r="B45" s="14" t="s">
        <v>117</v>
      </c>
      <c r="C45" s="65"/>
      <c r="D45" s="115"/>
      <c r="E45" s="72"/>
      <c r="F45" s="82"/>
      <c r="G45" s="65"/>
      <c r="H45" s="72"/>
      <c r="I45" s="72"/>
      <c r="J45" s="65"/>
      <c r="K45" s="74"/>
      <c r="L45" s="74"/>
      <c r="M45" s="61"/>
      <c r="N45" s="58"/>
      <c r="O45" s="63"/>
      <c r="P45" s="63"/>
      <c r="Q45" s="56"/>
      <c r="R45" s="56"/>
      <c r="S45" s="78"/>
      <c r="T45" s="67"/>
      <c r="U45" s="67"/>
    </row>
    <row r="46" spans="1:21" ht="36" customHeight="1" x14ac:dyDescent="0.35">
      <c r="A46" s="75">
        <v>23</v>
      </c>
      <c r="B46" s="13" t="s">
        <v>118</v>
      </c>
      <c r="C46" s="64" t="s">
        <v>119</v>
      </c>
      <c r="D46" s="114" t="s">
        <v>120</v>
      </c>
      <c r="E46" s="81">
        <v>42</v>
      </c>
      <c r="F46" s="81">
        <v>39</v>
      </c>
      <c r="G46" s="64">
        <v>42</v>
      </c>
      <c r="H46" s="71">
        <v>24</v>
      </c>
      <c r="I46" s="71">
        <v>19</v>
      </c>
      <c r="J46" s="64">
        <v>1</v>
      </c>
      <c r="K46" s="73" t="str">
        <f>VLOOKUP(C46,[1]sept2018!A$1:D$65536,3,FALSE)</f>
        <v>0.543</v>
      </c>
      <c r="L46" s="73">
        <f>VLOOKUP(C46,[1]iunie2019!A$1:D$65536,3,FALSE)</f>
        <v>0.66700000000000004</v>
      </c>
      <c r="M46" s="60">
        <v>0.69</v>
      </c>
      <c r="N46" s="57">
        <v>1.0129999999999999</v>
      </c>
      <c r="O46" s="62" t="str">
        <f>VLOOKUP(C46,[1]sept2018!A$1:D$65536,4,FALSE)</f>
        <v>0.736</v>
      </c>
      <c r="P46" s="62">
        <f>VLOOKUP(C46,[1]iunie2019!A$1:D$65536,4,FALSE)</f>
        <v>0.65700000000000003</v>
      </c>
      <c r="Q46" s="55">
        <v>0.65</v>
      </c>
      <c r="R46" s="55">
        <v>0.755</v>
      </c>
      <c r="S46" s="77" t="s">
        <v>121</v>
      </c>
      <c r="T46" s="66" t="s">
        <v>21</v>
      </c>
      <c r="U46" s="66" t="s">
        <v>22</v>
      </c>
    </row>
    <row r="47" spans="1:21" ht="36" customHeight="1" thickBot="1" x14ac:dyDescent="0.4">
      <c r="A47" s="76"/>
      <c r="B47" s="14" t="s">
        <v>122</v>
      </c>
      <c r="C47" s="124"/>
      <c r="D47" s="125"/>
      <c r="E47" s="82"/>
      <c r="F47" s="122"/>
      <c r="G47" s="123"/>
      <c r="H47" s="122"/>
      <c r="I47" s="122"/>
      <c r="J47" s="123"/>
      <c r="K47" s="74"/>
      <c r="L47" s="74"/>
      <c r="M47" s="61"/>
      <c r="N47" s="58"/>
      <c r="O47" s="63"/>
      <c r="P47" s="63"/>
      <c r="Q47" s="56"/>
      <c r="R47" s="56"/>
      <c r="S47" s="121"/>
      <c r="T47" s="67"/>
      <c r="U47" s="67"/>
    </row>
    <row r="48" spans="1:21" ht="36" customHeight="1" x14ac:dyDescent="0.35">
      <c r="A48" s="75">
        <v>24</v>
      </c>
      <c r="B48" s="13" t="s">
        <v>123</v>
      </c>
      <c r="C48" s="64" t="s">
        <v>124</v>
      </c>
      <c r="D48" s="114" t="s">
        <v>125</v>
      </c>
      <c r="E48" s="81">
        <v>436</v>
      </c>
      <c r="F48" s="81">
        <v>802</v>
      </c>
      <c r="G48" s="64">
        <v>677</v>
      </c>
      <c r="H48" s="71">
        <v>295</v>
      </c>
      <c r="I48" s="71">
        <v>419</v>
      </c>
      <c r="J48" s="64">
        <v>50</v>
      </c>
      <c r="K48" s="73" t="str">
        <f>VLOOKUP(C48,[1]sept2018!A$1:D$65536,3,FALSE)</f>
        <v>0.390</v>
      </c>
      <c r="L48" s="73">
        <f>VLOOKUP(C48,[1]iunie2019!A$1:D$65536,3,FALSE)</f>
        <v>0.58799999999999997</v>
      </c>
      <c r="M48" s="60">
        <v>0.63100000000000001</v>
      </c>
      <c r="N48" s="57">
        <v>0.58699999999999997</v>
      </c>
      <c r="O48" s="62" t="str">
        <f>VLOOKUP(C48,[1]sept2018!A$1:D$65536,4,FALSE)</f>
        <v>0.055</v>
      </c>
      <c r="P48" s="62">
        <f>VLOOKUP(C48,[1]iunie2019!A$1:D$65536,4,FALSE)</f>
        <v>6.7000000000000004E-2</v>
      </c>
      <c r="Q48" s="55">
        <v>6.4000000000000001E-2</v>
      </c>
      <c r="R48" s="55">
        <v>6.3E-2</v>
      </c>
      <c r="S48" s="77" t="s">
        <v>126</v>
      </c>
      <c r="T48" s="66" t="s">
        <v>21</v>
      </c>
      <c r="U48" s="66" t="s">
        <v>22</v>
      </c>
    </row>
    <row r="49" spans="1:21" ht="36" customHeight="1" thickBot="1" x14ac:dyDescent="0.4">
      <c r="A49" s="76"/>
      <c r="B49" s="14" t="s">
        <v>127</v>
      </c>
      <c r="C49" s="65"/>
      <c r="D49" s="115"/>
      <c r="E49" s="82"/>
      <c r="F49" s="82"/>
      <c r="G49" s="65"/>
      <c r="H49" s="72"/>
      <c r="I49" s="72"/>
      <c r="J49" s="65"/>
      <c r="K49" s="74"/>
      <c r="L49" s="74"/>
      <c r="M49" s="61"/>
      <c r="N49" s="58"/>
      <c r="O49" s="63"/>
      <c r="P49" s="63"/>
      <c r="Q49" s="56"/>
      <c r="R49" s="56"/>
      <c r="S49" s="78"/>
      <c r="T49" s="67"/>
      <c r="U49" s="67"/>
    </row>
    <row r="50" spans="1:21" ht="36" customHeight="1" x14ac:dyDescent="0.35">
      <c r="A50" s="75">
        <v>25</v>
      </c>
      <c r="B50" s="13" t="s">
        <v>128</v>
      </c>
      <c r="C50" s="64" t="s">
        <v>129</v>
      </c>
      <c r="D50" s="114" t="s">
        <v>130</v>
      </c>
      <c r="E50" s="81"/>
      <c r="F50" s="81"/>
      <c r="G50" s="64"/>
      <c r="H50" s="71"/>
      <c r="I50" s="71"/>
      <c r="J50" s="64"/>
      <c r="K50" s="73" t="str">
        <f>VLOOKUP(C50,[1]sept2018!A$1:D$65536,3,FALSE)</f>
        <v>0.618</v>
      </c>
      <c r="L50" s="73">
        <f>VLOOKUP(C50,[1]iunie2019!A$1:D$65536,3,FALSE)</f>
        <v>0.70099999999999996</v>
      </c>
      <c r="M50" s="60">
        <v>0.68700000000000006</v>
      </c>
      <c r="N50" s="57">
        <v>1.165</v>
      </c>
      <c r="O50" s="62" t="str">
        <f>VLOOKUP(C50,[1]sept2018!A$1:D$65536,4,FALSE)</f>
        <v>0.097</v>
      </c>
      <c r="P50" s="62">
        <f>VLOOKUP(C50,[1]iunie2019!A$1:D$65536,4,FALSE)</f>
        <v>8.8999999999999996E-2</v>
      </c>
      <c r="Q50" s="55">
        <v>8.5999999999999993E-2</v>
      </c>
      <c r="R50" s="55">
        <v>0.122</v>
      </c>
      <c r="S50" s="77" t="s">
        <v>65</v>
      </c>
      <c r="T50" s="66" t="s">
        <v>21</v>
      </c>
      <c r="U50" s="66" t="s">
        <v>22</v>
      </c>
    </row>
    <row r="51" spans="1:21" ht="36" customHeight="1" thickBot="1" x14ac:dyDescent="0.4">
      <c r="A51" s="76"/>
      <c r="B51" s="14" t="s">
        <v>131</v>
      </c>
      <c r="C51" s="65"/>
      <c r="D51" s="115"/>
      <c r="E51" s="82"/>
      <c r="F51" s="82"/>
      <c r="G51" s="65"/>
      <c r="H51" s="72"/>
      <c r="I51" s="72"/>
      <c r="J51" s="65"/>
      <c r="K51" s="74"/>
      <c r="L51" s="74"/>
      <c r="M51" s="61"/>
      <c r="N51" s="58"/>
      <c r="O51" s="63"/>
      <c r="P51" s="63"/>
      <c r="Q51" s="56"/>
      <c r="R51" s="56"/>
      <c r="S51" s="78"/>
      <c r="T51" s="67"/>
      <c r="U51" s="67"/>
    </row>
    <row r="52" spans="1:21" ht="36" customHeight="1" x14ac:dyDescent="0.35">
      <c r="A52" s="75">
        <v>26</v>
      </c>
      <c r="B52" s="13" t="s">
        <v>132</v>
      </c>
      <c r="C52" s="64" t="s">
        <v>133</v>
      </c>
      <c r="D52" s="114" t="s">
        <v>134</v>
      </c>
      <c r="E52" s="81">
        <v>74</v>
      </c>
      <c r="F52" s="81">
        <v>76</v>
      </c>
      <c r="G52" s="64">
        <v>80</v>
      </c>
      <c r="H52" s="71">
        <v>48</v>
      </c>
      <c r="I52" s="71">
        <v>83</v>
      </c>
      <c r="J52" s="64">
        <v>13</v>
      </c>
      <c r="K52" s="73" t="str">
        <f>VLOOKUP(C52,[1]sept2018!A$1:D$65536,3,FALSE)</f>
        <v>1.248</v>
      </c>
      <c r="L52" s="73">
        <f>VLOOKUP(C52,[1]iunie2019!A$1:D$65536,3,FALSE)</f>
        <v>1.393</v>
      </c>
      <c r="M52" s="60">
        <v>1.5169999999999999</v>
      </c>
      <c r="N52" s="57">
        <v>0.59299999999999997</v>
      </c>
      <c r="O52" s="62" t="str">
        <f>VLOOKUP(C52,[1]sept2018!A$1:D$65536,4,FALSE)</f>
        <v>0.066</v>
      </c>
      <c r="P52" s="62">
        <f>VLOOKUP(C52,[1]iunie2019!A$1:D$65536,4,FALSE)</f>
        <v>6.5000000000000002E-2</v>
      </c>
      <c r="Q52" s="55">
        <v>6.3E-2</v>
      </c>
      <c r="R52" s="55">
        <v>5.5E-2</v>
      </c>
      <c r="S52" s="77" t="s">
        <v>135</v>
      </c>
      <c r="T52" s="66" t="s">
        <v>21</v>
      </c>
      <c r="U52" s="66" t="s">
        <v>22</v>
      </c>
    </row>
    <row r="53" spans="1:21" ht="36" customHeight="1" thickBot="1" x14ac:dyDescent="0.4">
      <c r="A53" s="76"/>
      <c r="B53" s="14" t="s">
        <v>136</v>
      </c>
      <c r="C53" s="65"/>
      <c r="D53" s="115"/>
      <c r="E53" s="82"/>
      <c r="F53" s="82"/>
      <c r="G53" s="65"/>
      <c r="H53" s="72"/>
      <c r="I53" s="72"/>
      <c r="J53" s="65"/>
      <c r="K53" s="74"/>
      <c r="L53" s="74"/>
      <c r="M53" s="61"/>
      <c r="N53" s="58"/>
      <c r="O53" s="63"/>
      <c r="P53" s="63"/>
      <c r="Q53" s="56"/>
      <c r="R53" s="56"/>
      <c r="S53" s="78"/>
      <c r="T53" s="67"/>
      <c r="U53" s="67"/>
    </row>
    <row r="54" spans="1:21" ht="36" customHeight="1" x14ac:dyDescent="0.35">
      <c r="A54" s="75">
        <v>27</v>
      </c>
      <c r="B54" s="13" t="s">
        <v>137</v>
      </c>
      <c r="C54" s="64" t="s">
        <v>138</v>
      </c>
      <c r="D54" s="114" t="s">
        <v>37</v>
      </c>
      <c r="E54" s="81"/>
      <c r="F54" s="89"/>
      <c r="G54" s="91"/>
      <c r="H54" s="89"/>
      <c r="I54" s="89"/>
      <c r="J54" s="91"/>
      <c r="K54" s="73" t="str">
        <f>VLOOKUP(C54,[1]sept2018!A$1:D$65536,3,FALSE)</f>
        <v>0.250</v>
      </c>
      <c r="L54" s="73">
        <f>VLOOKUP(C54,[1]iunie2019!A$1:D$65536,3,FALSE)</f>
        <v>0.34100000000000003</v>
      </c>
      <c r="M54" s="60">
        <v>0.441</v>
      </c>
      <c r="N54" s="57">
        <v>0.66200000000000003</v>
      </c>
      <c r="O54" s="62" t="str">
        <f>VLOOKUP(C54,[1]sept2018!A$1:D$65536,4,FALSE)</f>
        <v>0.108</v>
      </c>
      <c r="P54" s="62">
        <f>VLOOKUP(C54,[1]iunie2019!A$1:D$65536,4,FALSE)</f>
        <v>0.108</v>
      </c>
      <c r="Q54" s="55">
        <v>8.7999999999999995E-2</v>
      </c>
      <c r="R54" s="55">
        <v>0.22900000000000001</v>
      </c>
      <c r="S54" s="87" t="s">
        <v>47</v>
      </c>
      <c r="T54" s="66" t="s">
        <v>21</v>
      </c>
      <c r="U54" s="66" t="s">
        <v>22</v>
      </c>
    </row>
    <row r="55" spans="1:21" ht="36" customHeight="1" thickBot="1" x14ac:dyDescent="0.4">
      <c r="A55" s="76"/>
      <c r="B55" s="11" t="s">
        <v>139</v>
      </c>
      <c r="C55" s="65"/>
      <c r="D55" s="115"/>
      <c r="E55" s="82"/>
      <c r="F55" s="90"/>
      <c r="G55" s="92"/>
      <c r="H55" s="90"/>
      <c r="I55" s="90"/>
      <c r="J55" s="92"/>
      <c r="K55" s="74"/>
      <c r="L55" s="74"/>
      <c r="M55" s="61"/>
      <c r="N55" s="58"/>
      <c r="O55" s="63"/>
      <c r="P55" s="63"/>
      <c r="Q55" s="56"/>
      <c r="R55" s="56"/>
      <c r="S55" s="88"/>
      <c r="T55" s="67"/>
      <c r="U55" s="67"/>
    </row>
    <row r="56" spans="1:21" ht="36" customHeight="1" x14ac:dyDescent="0.35">
      <c r="A56" s="75">
        <v>28</v>
      </c>
      <c r="B56" s="13" t="s">
        <v>140</v>
      </c>
      <c r="C56" s="64" t="s">
        <v>141</v>
      </c>
      <c r="D56" s="114" t="s">
        <v>142</v>
      </c>
      <c r="E56" s="81"/>
      <c r="F56" s="89"/>
      <c r="G56" s="91"/>
      <c r="H56" s="89"/>
      <c r="I56" s="89"/>
      <c r="J56" s="91"/>
      <c r="K56" s="73" t="str">
        <f>VLOOKUP(C56,[1]sept2018!A$1:D$65536,3,FALSE)</f>
        <v>1.512</v>
      </c>
      <c r="L56" s="73">
        <f>VLOOKUP(C56,[1]iunie2019!A$1:D$65536,3,FALSE)</f>
        <v>1.6739999999999999</v>
      </c>
      <c r="M56" s="60">
        <v>1.5529999999999999</v>
      </c>
      <c r="N56" s="57">
        <v>1.611</v>
      </c>
      <c r="O56" s="62" t="str">
        <f>VLOOKUP(C56,[1]sept2018!A$1:D$65536,4,FALSE)</f>
        <v>0.373</v>
      </c>
      <c r="P56" s="62">
        <f>VLOOKUP(C56,[1]iunie2019!A$1:D$65536,4,FALSE)</f>
        <v>0.36099999999999999</v>
      </c>
      <c r="Q56" s="55">
        <v>0.34200000000000003</v>
      </c>
      <c r="R56" s="55">
        <v>0.41099999999999998</v>
      </c>
      <c r="S56" s="99" t="s">
        <v>143</v>
      </c>
      <c r="T56" s="66" t="s">
        <v>21</v>
      </c>
      <c r="U56" s="66" t="s">
        <v>22</v>
      </c>
    </row>
    <row r="57" spans="1:21" ht="36" customHeight="1" thickBot="1" x14ac:dyDescent="0.4">
      <c r="A57" s="76"/>
      <c r="B57" s="11" t="s">
        <v>144</v>
      </c>
      <c r="C57" s="65"/>
      <c r="D57" s="115"/>
      <c r="E57" s="82"/>
      <c r="F57" s="90"/>
      <c r="G57" s="92"/>
      <c r="H57" s="90"/>
      <c r="I57" s="90"/>
      <c r="J57" s="92"/>
      <c r="K57" s="74"/>
      <c r="L57" s="74"/>
      <c r="M57" s="61"/>
      <c r="N57" s="58"/>
      <c r="O57" s="63"/>
      <c r="P57" s="63"/>
      <c r="Q57" s="56"/>
      <c r="R57" s="56"/>
      <c r="S57" s="88"/>
      <c r="T57" s="67"/>
      <c r="U57" s="67"/>
    </row>
    <row r="58" spans="1:21" ht="36" customHeight="1" x14ac:dyDescent="0.35">
      <c r="A58" s="75">
        <v>29</v>
      </c>
      <c r="B58" s="13" t="s">
        <v>145</v>
      </c>
      <c r="C58" s="64" t="s">
        <v>146</v>
      </c>
      <c r="D58" s="114" t="s">
        <v>19</v>
      </c>
      <c r="E58" s="81"/>
      <c r="F58" s="89"/>
      <c r="G58" s="91"/>
      <c r="H58" s="89"/>
      <c r="I58" s="89"/>
      <c r="J58" s="91"/>
      <c r="K58" s="73" t="str">
        <f>VLOOKUP(C58,[1]sept2018!A$1:D$65536,3,FALSE)</f>
        <v>0.596</v>
      </c>
      <c r="L58" s="73">
        <f>VLOOKUP(C58,[1]iunie2019!A$1:D$65536,3,FALSE)</f>
        <v>0.84299999999999997</v>
      </c>
      <c r="M58" s="60">
        <v>0.75</v>
      </c>
      <c r="N58" s="57">
        <v>0.96899999999999997</v>
      </c>
      <c r="O58" s="62" t="str">
        <f>VLOOKUP(C58,[1]sept2018!A$1:D$65536,4,FALSE)</f>
        <v>0.205</v>
      </c>
      <c r="P58" s="62">
        <f>VLOOKUP(C58,[1]iunie2019!A$1:D$65536,4,FALSE)</f>
        <v>0.24399999999999999</v>
      </c>
      <c r="Q58" s="55">
        <v>0.224</v>
      </c>
      <c r="R58" s="55">
        <v>0.27800000000000002</v>
      </c>
      <c r="S58" s="87" t="s">
        <v>147</v>
      </c>
      <c r="T58" s="66" t="s">
        <v>21</v>
      </c>
      <c r="U58" s="66" t="s">
        <v>27</v>
      </c>
    </row>
    <row r="59" spans="1:21" ht="36" customHeight="1" thickBot="1" x14ac:dyDescent="0.4">
      <c r="A59" s="76"/>
      <c r="B59" s="11" t="s">
        <v>148</v>
      </c>
      <c r="C59" s="65"/>
      <c r="D59" s="115"/>
      <c r="E59" s="82"/>
      <c r="F59" s="90"/>
      <c r="G59" s="92"/>
      <c r="H59" s="90"/>
      <c r="I59" s="90"/>
      <c r="J59" s="92"/>
      <c r="K59" s="74"/>
      <c r="L59" s="74"/>
      <c r="M59" s="61"/>
      <c r="N59" s="58"/>
      <c r="O59" s="63"/>
      <c r="P59" s="63"/>
      <c r="Q59" s="56"/>
      <c r="R59" s="56"/>
      <c r="S59" s="88"/>
      <c r="T59" s="67"/>
      <c r="U59" s="67"/>
    </row>
    <row r="60" spans="1:21" ht="36" customHeight="1" x14ac:dyDescent="0.35">
      <c r="A60" s="75">
        <v>30</v>
      </c>
      <c r="B60" s="13" t="s">
        <v>149</v>
      </c>
      <c r="C60" s="64" t="s">
        <v>150</v>
      </c>
      <c r="D60" s="114" t="s">
        <v>37</v>
      </c>
      <c r="E60" s="81"/>
      <c r="F60" s="89"/>
      <c r="G60" s="91"/>
      <c r="H60" s="89"/>
      <c r="I60" s="89"/>
      <c r="J60" s="91"/>
      <c r="K60" s="73" t="str">
        <f>VLOOKUP(C60,[1]sept2018!A$1:D$65536,3,FALSE)</f>
        <v>0.648</v>
      </c>
      <c r="L60" s="73">
        <f>VLOOKUP(C60,[1]iunie2019!A$1:D$65536,3,FALSE)</f>
        <v>0.624</v>
      </c>
      <c r="M60" s="60">
        <v>1.1679999999999999</v>
      </c>
      <c r="N60" s="57">
        <v>1.444</v>
      </c>
      <c r="O60" s="62" t="str">
        <f>VLOOKUP(C60,[1]sept2018!A$1:D$65536,4,FALSE)</f>
        <v>0.179</v>
      </c>
      <c r="P60" s="62">
        <f>VLOOKUP(C60,[1]iunie2019!A$1:D$65536,4,FALSE)</f>
        <v>0.16900000000000001</v>
      </c>
      <c r="Q60" s="55">
        <v>0.19900000000000001</v>
      </c>
      <c r="R60" s="55">
        <v>0.20200000000000001</v>
      </c>
      <c r="S60" s="87" t="s">
        <v>151</v>
      </c>
      <c r="T60" s="66" t="s">
        <v>21</v>
      </c>
      <c r="U60" s="66" t="s">
        <v>22</v>
      </c>
    </row>
    <row r="61" spans="1:21" ht="36" customHeight="1" thickBot="1" x14ac:dyDescent="0.4">
      <c r="A61" s="76"/>
      <c r="B61" s="11" t="s">
        <v>152</v>
      </c>
      <c r="C61" s="65"/>
      <c r="D61" s="115"/>
      <c r="E61" s="82"/>
      <c r="F61" s="90"/>
      <c r="G61" s="92"/>
      <c r="H61" s="90"/>
      <c r="I61" s="90"/>
      <c r="J61" s="92"/>
      <c r="K61" s="74"/>
      <c r="L61" s="74"/>
      <c r="M61" s="61"/>
      <c r="N61" s="58"/>
      <c r="O61" s="63"/>
      <c r="P61" s="63"/>
      <c r="Q61" s="56"/>
      <c r="R61" s="56"/>
      <c r="S61" s="88"/>
      <c r="T61" s="67"/>
      <c r="U61" s="67"/>
    </row>
    <row r="62" spans="1:21" ht="36" customHeight="1" x14ac:dyDescent="0.35">
      <c r="A62" s="75">
        <v>31</v>
      </c>
      <c r="B62" s="13" t="s">
        <v>153</v>
      </c>
      <c r="C62" s="64" t="s">
        <v>154</v>
      </c>
      <c r="D62" s="114" t="s">
        <v>155</v>
      </c>
      <c r="E62" s="81" t="s">
        <v>59</v>
      </c>
      <c r="F62" s="89">
        <v>143</v>
      </c>
      <c r="G62" s="91">
        <v>185</v>
      </c>
      <c r="H62" s="89">
        <v>0</v>
      </c>
      <c r="I62" s="89">
        <v>32</v>
      </c>
      <c r="J62" s="91">
        <v>14</v>
      </c>
      <c r="K62" s="73" t="str">
        <f>VLOOKUP(C62,[1]sept2018!A$1:D$65536,3,FALSE)</f>
        <v>0.386</v>
      </c>
      <c r="L62" s="73">
        <f>VLOOKUP(C62,[1]iunie2019!A$1:D$65536,3,FALSE)</f>
        <v>0.45200000000000001</v>
      </c>
      <c r="M62" s="60">
        <v>0.44500000000000001</v>
      </c>
      <c r="N62" s="57">
        <v>0.441</v>
      </c>
      <c r="O62" s="62" t="str">
        <f>VLOOKUP(C62,[1]sept2018!A$1:D$65536,4,FALSE)</f>
        <v>0.059</v>
      </c>
      <c r="P62" s="62">
        <f>VLOOKUP(C62,[1]iunie2019!A$1:D$65536,4,FALSE)</f>
        <v>7.1999999999999995E-2</v>
      </c>
      <c r="Q62" s="55">
        <v>5.8000000000000003E-2</v>
      </c>
      <c r="R62" s="55">
        <v>6.2E-2</v>
      </c>
      <c r="S62" s="99" t="s">
        <v>156</v>
      </c>
      <c r="T62" s="66" t="s">
        <v>21</v>
      </c>
      <c r="U62" s="66" t="s">
        <v>22</v>
      </c>
    </row>
    <row r="63" spans="1:21" ht="36" customHeight="1" thickBot="1" x14ac:dyDescent="0.4">
      <c r="A63" s="76"/>
      <c r="B63" s="11" t="s">
        <v>157</v>
      </c>
      <c r="C63" s="117"/>
      <c r="D63" s="118"/>
      <c r="E63" s="82"/>
      <c r="F63" s="119"/>
      <c r="G63" s="120"/>
      <c r="H63" s="119"/>
      <c r="I63" s="119"/>
      <c r="J63" s="120"/>
      <c r="K63" s="74"/>
      <c r="L63" s="74"/>
      <c r="M63" s="61"/>
      <c r="N63" s="58"/>
      <c r="O63" s="63"/>
      <c r="P63" s="63"/>
      <c r="Q63" s="56"/>
      <c r="R63" s="56"/>
      <c r="S63" s="116"/>
      <c r="T63" s="67"/>
      <c r="U63" s="67"/>
    </row>
    <row r="64" spans="1:21" ht="44.25" customHeight="1" x14ac:dyDescent="0.35">
      <c r="A64" s="75">
        <v>32</v>
      </c>
      <c r="B64" s="13" t="s">
        <v>158</v>
      </c>
      <c r="C64" s="64" t="s">
        <v>159</v>
      </c>
      <c r="D64" s="114" t="s">
        <v>19</v>
      </c>
      <c r="E64" s="71"/>
      <c r="F64" s="81"/>
      <c r="G64" s="64"/>
      <c r="H64" s="71"/>
      <c r="I64" s="71"/>
      <c r="J64" s="64"/>
      <c r="K64" s="73" t="str">
        <f>VLOOKUP(C64,[1]sept2018!A$1:D$65536,3,FALSE)</f>
        <v>1.752</v>
      </c>
      <c r="L64" s="73">
        <f>VLOOKUP(C64,[1]iunie2019!A$1:D$65536,3,FALSE)</f>
        <v>1.4019999999999999</v>
      </c>
      <c r="M64" s="60">
        <v>1.294</v>
      </c>
      <c r="N64" s="57">
        <v>1.5229999999999999</v>
      </c>
      <c r="O64" s="62" t="str">
        <f>VLOOKUP(C64,[1]sept2018!A$1:D$65536,4,FALSE)</f>
        <v>0.251</v>
      </c>
      <c r="P64" s="62">
        <f>VLOOKUP(C64,[1]iunie2019!A$1:D$65536,4,FALSE)</f>
        <v>0.24</v>
      </c>
      <c r="Q64" s="55">
        <v>0.18</v>
      </c>
      <c r="R64" s="55">
        <v>0.22</v>
      </c>
      <c r="S64" s="77" t="s">
        <v>160</v>
      </c>
      <c r="T64" s="66" t="s">
        <v>21</v>
      </c>
      <c r="U64" s="66" t="s">
        <v>22</v>
      </c>
    </row>
    <row r="65" spans="1:21" ht="36" customHeight="1" thickBot="1" x14ac:dyDescent="0.4">
      <c r="A65" s="76"/>
      <c r="B65" s="14" t="s">
        <v>161</v>
      </c>
      <c r="C65" s="65"/>
      <c r="D65" s="115"/>
      <c r="E65" s="72"/>
      <c r="F65" s="82"/>
      <c r="G65" s="65"/>
      <c r="H65" s="72"/>
      <c r="I65" s="72"/>
      <c r="J65" s="65"/>
      <c r="K65" s="74"/>
      <c r="L65" s="74"/>
      <c r="M65" s="61"/>
      <c r="N65" s="58"/>
      <c r="O65" s="63"/>
      <c r="P65" s="63"/>
      <c r="Q65" s="56"/>
      <c r="R65" s="56"/>
      <c r="S65" s="78"/>
      <c r="T65" s="67"/>
      <c r="U65" s="67"/>
    </row>
    <row r="66" spans="1:21" ht="36" customHeight="1" x14ac:dyDescent="0.35">
      <c r="A66" s="75">
        <v>33</v>
      </c>
      <c r="B66" s="13" t="s">
        <v>162</v>
      </c>
      <c r="C66" s="64" t="s">
        <v>163</v>
      </c>
      <c r="D66" s="114" t="s">
        <v>164</v>
      </c>
      <c r="E66" s="71"/>
      <c r="F66" s="81"/>
      <c r="G66" s="64"/>
      <c r="H66" s="71"/>
      <c r="I66" s="71"/>
      <c r="J66" s="64"/>
      <c r="K66" s="73" t="str">
        <f>VLOOKUP(C66,[1]sept2018!A$1:D$65536,3,FALSE)</f>
        <v>0.838</v>
      </c>
      <c r="L66" s="73">
        <f>VLOOKUP(C66,[1]iunie2019!A$1:D$65536,3,FALSE)</f>
        <v>1.0760000000000001</v>
      </c>
      <c r="M66" s="60">
        <v>0.73599999999999999</v>
      </c>
      <c r="N66" s="57">
        <v>0.31</v>
      </c>
      <c r="O66" s="62" t="str">
        <f>VLOOKUP(C66,[1]sept2018!A$1:D$65536,4,FALSE)</f>
        <v>0.072</v>
      </c>
      <c r="P66" s="62">
        <f>VLOOKUP(C66,[1]iunie2019!A$1:D$65536,4,FALSE)</f>
        <v>9.2999999999999999E-2</v>
      </c>
      <c r="Q66" s="55">
        <v>5.5E-2</v>
      </c>
      <c r="R66" s="55">
        <v>7.1999999999999995E-2</v>
      </c>
      <c r="S66" s="77" t="s">
        <v>165</v>
      </c>
      <c r="T66" s="64" t="s">
        <v>33</v>
      </c>
      <c r="U66" s="64" t="s">
        <v>22</v>
      </c>
    </row>
    <row r="67" spans="1:21" ht="36" customHeight="1" thickBot="1" x14ac:dyDescent="0.4">
      <c r="A67" s="76"/>
      <c r="B67" s="14" t="s">
        <v>166</v>
      </c>
      <c r="C67" s="65"/>
      <c r="D67" s="115"/>
      <c r="E67" s="72"/>
      <c r="F67" s="82"/>
      <c r="G67" s="65"/>
      <c r="H67" s="72"/>
      <c r="I67" s="72"/>
      <c r="J67" s="65"/>
      <c r="K67" s="74"/>
      <c r="L67" s="74"/>
      <c r="M67" s="61"/>
      <c r="N67" s="58"/>
      <c r="O67" s="63"/>
      <c r="P67" s="63"/>
      <c r="Q67" s="56"/>
      <c r="R67" s="56"/>
      <c r="S67" s="78"/>
      <c r="T67" s="65"/>
      <c r="U67" s="65"/>
    </row>
    <row r="68" spans="1:21" ht="36" customHeight="1" x14ac:dyDescent="0.35">
      <c r="A68" s="75">
        <v>34</v>
      </c>
      <c r="B68" s="13" t="s">
        <v>167</v>
      </c>
      <c r="C68" s="64" t="s">
        <v>168</v>
      </c>
      <c r="D68" s="114" t="s">
        <v>169</v>
      </c>
      <c r="E68" s="30"/>
      <c r="F68" s="31"/>
      <c r="G68" s="32"/>
      <c r="H68" s="33"/>
      <c r="I68" s="33"/>
      <c r="J68" s="32"/>
      <c r="K68" s="73"/>
      <c r="L68" s="73"/>
      <c r="M68" s="52"/>
      <c r="N68" s="17"/>
      <c r="O68" s="62"/>
      <c r="P68" s="62"/>
      <c r="Q68" s="18"/>
      <c r="R68" s="18"/>
      <c r="S68" s="77" t="s">
        <v>170</v>
      </c>
      <c r="T68" s="66" t="s">
        <v>76</v>
      </c>
      <c r="U68" s="66" t="s">
        <v>22</v>
      </c>
    </row>
    <row r="69" spans="1:21" ht="36" customHeight="1" thickBot="1" x14ac:dyDescent="0.4">
      <c r="A69" s="76"/>
      <c r="B69" s="14" t="s">
        <v>171</v>
      </c>
      <c r="C69" s="65"/>
      <c r="D69" s="115"/>
      <c r="E69" s="30"/>
      <c r="F69" s="31"/>
      <c r="G69" s="32"/>
      <c r="H69" s="33"/>
      <c r="I69" s="33"/>
      <c r="J69" s="32"/>
      <c r="K69" s="74"/>
      <c r="L69" s="74"/>
      <c r="M69" s="53"/>
      <c r="N69" s="19"/>
      <c r="O69" s="63"/>
      <c r="P69" s="63"/>
      <c r="Q69" s="20"/>
      <c r="R69" s="20"/>
      <c r="S69" s="78"/>
      <c r="T69" s="86"/>
      <c r="U69" s="86"/>
    </row>
    <row r="70" spans="1:21" ht="36" customHeight="1" x14ac:dyDescent="0.35">
      <c r="A70" s="75">
        <v>35</v>
      </c>
      <c r="B70" s="21" t="s">
        <v>172</v>
      </c>
      <c r="C70" s="64" t="s">
        <v>173</v>
      </c>
      <c r="D70" s="114" t="s">
        <v>19</v>
      </c>
      <c r="E70" s="71"/>
      <c r="F70" s="81"/>
      <c r="G70" s="64"/>
      <c r="H70" s="71"/>
      <c r="I70" s="71"/>
      <c r="J70" s="64"/>
      <c r="K70" s="73" t="str">
        <f>VLOOKUP(C70,[1]sept2018!A$1:D$65536,3,FALSE)</f>
        <v>0.661</v>
      </c>
      <c r="L70" s="73">
        <f>VLOOKUP(C70,[1]iunie2019!A$1:D$65536,3,FALSE)</f>
        <v>0.628</v>
      </c>
      <c r="M70" s="60">
        <v>0.54200000000000004</v>
      </c>
      <c r="N70" s="57">
        <v>0.56299999999999994</v>
      </c>
      <c r="O70" s="62" t="str">
        <f>VLOOKUP(C70,[1]sept2018!A$1:D$65536,4,FALSE)</f>
        <v>0.070</v>
      </c>
      <c r="P70" s="62">
        <f>VLOOKUP(C70,[1]iunie2019!A$1:D$65536,4,FALSE)</f>
        <v>5.2999999999999999E-2</v>
      </c>
      <c r="Q70" s="55">
        <v>3.9E-2</v>
      </c>
      <c r="R70" s="55">
        <v>5.7000000000000002E-2</v>
      </c>
      <c r="S70" s="77" t="s">
        <v>174</v>
      </c>
      <c r="T70" s="66" t="s">
        <v>21</v>
      </c>
      <c r="U70" s="66" t="s">
        <v>22</v>
      </c>
    </row>
    <row r="71" spans="1:21" ht="36" customHeight="1" thickBot="1" x14ac:dyDescent="0.4">
      <c r="A71" s="76"/>
      <c r="B71" s="14" t="s">
        <v>175</v>
      </c>
      <c r="C71" s="65"/>
      <c r="D71" s="115"/>
      <c r="E71" s="72"/>
      <c r="F71" s="82"/>
      <c r="G71" s="65"/>
      <c r="H71" s="72"/>
      <c r="I71" s="72"/>
      <c r="J71" s="65"/>
      <c r="K71" s="74"/>
      <c r="L71" s="74"/>
      <c r="M71" s="61"/>
      <c r="N71" s="58"/>
      <c r="O71" s="63"/>
      <c r="P71" s="63"/>
      <c r="Q71" s="56"/>
      <c r="R71" s="56"/>
      <c r="S71" s="78"/>
      <c r="T71" s="67"/>
      <c r="U71" s="67"/>
    </row>
    <row r="72" spans="1:21" ht="36" customHeight="1" x14ac:dyDescent="0.35">
      <c r="A72" s="75">
        <v>36</v>
      </c>
      <c r="B72" s="21" t="s">
        <v>176</v>
      </c>
      <c r="C72" s="64" t="s">
        <v>177</v>
      </c>
      <c r="D72" s="114" t="s">
        <v>178</v>
      </c>
      <c r="E72" s="71"/>
      <c r="F72" s="81"/>
      <c r="G72" s="64"/>
      <c r="H72" s="71"/>
      <c r="I72" s="71"/>
      <c r="J72" s="64"/>
      <c r="K72" s="73" t="str">
        <f>VLOOKUP(C72,[1]sept2018!A$1:D$65536,3,FALSE)</f>
        <v>0.400</v>
      </c>
      <c r="L72" s="73">
        <f>VLOOKUP(C72,[1]iunie2019!A$1:D$65536,3,FALSE)</f>
        <v>0.8</v>
      </c>
      <c r="M72" s="60">
        <v>0.94499999999999995</v>
      </c>
      <c r="N72" s="57">
        <v>1.0269999999999999</v>
      </c>
      <c r="O72" s="62" t="str">
        <f>VLOOKUP(C72,[1]sept2018!A$1:D$65536,4,FALSE)</f>
        <v>0.050</v>
      </c>
      <c r="P72" s="62">
        <f>VLOOKUP(C72,[1]iunie2019!A$1:D$65536,4,FALSE)</f>
        <v>7.5999999999999998E-2</v>
      </c>
      <c r="Q72" s="55">
        <v>7.1999999999999995E-2</v>
      </c>
      <c r="R72" s="55">
        <v>0.111</v>
      </c>
      <c r="S72" s="77" t="s">
        <v>179</v>
      </c>
      <c r="T72" s="66" t="s">
        <v>21</v>
      </c>
      <c r="U72" s="66" t="s">
        <v>27</v>
      </c>
    </row>
    <row r="73" spans="1:21" ht="36" customHeight="1" thickBot="1" x14ac:dyDescent="0.4">
      <c r="A73" s="76"/>
      <c r="B73" s="14" t="s">
        <v>180</v>
      </c>
      <c r="C73" s="65"/>
      <c r="D73" s="115"/>
      <c r="E73" s="72"/>
      <c r="F73" s="82"/>
      <c r="G73" s="65"/>
      <c r="H73" s="72"/>
      <c r="I73" s="72"/>
      <c r="J73" s="65"/>
      <c r="K73" s="74"/>
      <c r="L73" s="74"/>
      <c r="M73" s="61"/>
      <c r="N73" s="58"/>
      <c r="O73" s="63"/>
      <c r="P73" s="63"/>
      <c r="Q73" s="56"/>
      <c r="R73" s="56"/>
      <c r="S73" s="78"/>
      <c r="T73" s="67"/>
      <c r="U73" s="67"/>
    </row>
    <row r="74" spans="1:21" ht="36" customHeight="1" x14ac:dyDescent="0.35">
      <c r="A74" s="75">
        <v>37</v>
      </c>
      <c r="B74" s="13" t="s">
        <v>181</v>
      </c>
      <c r="C74" s="64" t="s">
        <v>182</v>
      </c>
      <c r="D74" s="114" t="s">
        <v>183</v>
      </c>
      <c r="E74" s="81">
        <v>145</v>
      </c>
      <c r="F74" s="81">
        <v>144</v>
      </c>
      <c r="G74" s="64">
        <v>63</v>
      </c>
      <c r="H74" s="71">
        <v>54</v>
      </c>
      <c r="I74" s="71">
        <v>28</v>
      </c>
      <c r="J74" s="64">
        <v>5</v>
      </c>
      <c r="K74" s="73" t="str">
        <f>VLOOKUP(C74,[1]sept2018!A$1:D$65536,3,FALSE)</f>
        <v>0.370</v>
      </c>
      <c r="L74" s="73">
        <f>VLOOKUP(C74,[1]iunie2019!A$1:D$65536,3,FALSE)</f>
        <v>0.39500000000000002</v>
      </c>
      <c r="M74" s="60">
        <v>0.38100000000000001</v>
      </c>
      <c r="N74" s="57">
        <v>0.27800000000000002</v>
      </c>
      <c r="O74" s="62" t="str">
        <f>VLOOKUP(C74,[1]sept2018!A$1:D$65536,4,FALSE)</f>
        <v>0.070</v>
      </c>
      <c r="P74" s="62">
        <f>VLOOKUP(C74,[1]iunie2019!A$1:D$65536,4,FALSE)</f>
        <v>6.0999999999999999E-2</v>
      </c>
      <c r="Q74" s="55">
        <v>5.1999999999999998E-2</v>
      </c>
      <c r="R74" s="55">
        <v>4.7E-2</v>
      </c>
      <c r="S74" s="77" t="s">
        <v>184</v>
      </c>
      <c r="T74" s="66" t="s">
        <v>21</v>
      </c>
      <c r="U74" s="66" t="s">
        <v>22</v>
      </c>
    </row>
    <row r="75" spans="1:21" ht="36" customHeight="1" thickBot="1" x14ac:dyDescent="0.4">
      <c r="A75" s="76"/>
      <c r="B75" s="14" t="s">
        <v>185</v>
      </c>
      <c r="C75" s="65"/>
      <c r="D75" s="115"/>
      <c r="E75" s="82"/>
      <c r="F75" s="82"/>
      <c r="G75" s="65"/>
      <c r="H75" s="72"/>
      <c r="I75" s="72"/>
      <c r="J75" s="65"/>
      <c r="K75" s="74"/>
      <c r="L75" s="74"/>
      <c r="M75" s="61"/>
      <c r="N75" s="58"/>
      <c r="O75" s="63"/>
      <c r="P75" s="63"/>
      <c r="Q75" s="56"/>
      <c r="R75" s="56"/>
      <c r="S75" s="78"/>
      <c r="T75" s="67"/>
      <c r="U75" s="67"/>
    </row>
    <row r="76" spans="1:21" ht="36" customHeight="1" x14ac:dyDescent="0.35">
      <c r="A76" s="75">
        <v>38</v>
      </c>
      <c r="B76" s="13" t="s">
        <v>186</v>
      </c>
      <c r="C76" s="64" t="s">
        <v>187</v>
      </c>
      <c r="D76" s="114" t="s">
        <v>37</v>
      </c>
      <c r="E76" s="81"/>
      <c r="F76" s="81"/>
      <c r="G76" s="64"/>
      <c r="H76" s="71"/>
      <c r="I76" s="71"/>
      <c r="J76" s="64"/>
      <c r="K76" s="73" t="str">
        <f>VLOOKUP(C76,[1]sept2018!A$1:D$65536,3,FALSE)</f>
        <v>0.085</v>
      </c>
      <c r="L76" s="73">
        <f>VLOOKUP(C76,[1]iunie2019!A$1:D$65536,3,FALSE)</f>
        <v>0.189</v>
      </c>
      <c r="M76" s="60">
        <v>0.25</v>
      </c>
      <c r="N76" s="57">
        <v>0.109</v>
      </c>
      <c r="O76" s="62" t="str">
        <f>VLOOKUP(C76,[1]sept2018!A$1:D$65536,4,FALSE)</f>
        <v>0.009</v>
      </c>
      <c r="P76" s="62">
        <f>VLOOKUP(C76,[1]iunie2019!A$1:D$65536,4,FALSE)</f>
        <v>2.4E-2</v>
      </c>
      <c r="Q76" s="55">
        <v>6.6000000000000003E-2</v>
      </c>
      <c r="R76" s="55">
        <v>0.123</v>
      </c>
      <c r="S76" s="22" t="s">
        <v>188</v>
      </c>
      <c r="T76" s="23" t="s">
        <v>33</v>
      </c>
      <c r="U76" s="66" t="s">
        <v>22</v>
      </c>
    </row>
    <row r="77" spans="1:21" ht="36" customHeight="1" thickBot="1" x14ac:dyDescent="0.4">
      <c r="A77" s="76"/>
      <c r="B77" s="14" t="s">
        <v>189</v>
      </c>
      <c r="C77" s="65"/>
      <c r="D77" s="115"/>
      <c r="E77" s="82"/>
      <c r="F77" s="82"/>
      <c r="G77" s="65"/>
      <c r="H77" s="72"/>
      <c r="I77" s="72"/>
      <c r="J77" s="65"/>
      <c r="K77" s="74"/>
      <c r="L77" s="74"/>
      <c r="M77" s="61"/>
      <c r="N77" s="58"/>
      <c r="O77" s="63"/>
      <c r="P77" s="63"/>
      <c r="Q77" s="56"/>
      <c r="R77" s="56"/>
      <c r="S77" s="34" t="s">
        <v>190</v>
      </c>
      <c r="T77" s="35" t="s">
        <v>76</v>
      </c>
      <c r="U77" s="67"/>
    </row>
    <row r="78" spans="1:21" ht="36" customHeight="1" thickBot="1" x14ac:dyDescent="0.4">
      <c r="A78" s="75">
        <v>39</v>
      </c>
      <c r="B78" s="36" t="s">
        <v>191</v>
      </c>
      <c r="C78" s="104" t="s">
        <v>192</v>
      </c>
      <c r="D78" s="106" t="s">
        <v>142</v>
      </c>
      <c r="E78" s="108"/>
      <c r="F78" s="110"/>
      <c r="G78" s="111"/>
      <c r="H78" s="112"/>
      <c r="I78" s="102"/>
      <c r="J78" s="100"/>
      <c r="K78" s="73"/>
      <c r="L78" s="73"/>
      <c r="M78" s="52"/>
      <c r="N78" s="17"/>
      <c r="O78" s="62"/>
      <c r="P78" s="62"/>
      <c r="Q78" s="18"/>
      <c r="R78" s="18"/>
      <c r="S78" s="100" t="s">
        <v>193</v>
      </c>
      <c r="T78" s="66" t="s">
        <v>76</v>
      </c>
      <c r="U78" s="66" t="s">
        <v>22</v>
      </c>
    </row>
    <row r="79" spans="1:21" ht="36" customHeight="1" thickBot="1" x14ac:dyDescent="0.4">
      <c r="A79" s="76"/>
      <c r="B79" s="11" t="s">
        <v>194</v>
      </c>
      <c r="C79" s="105"/>
      <c r="D79" s="107"/>
      <c r="E79" s="109"/>
      <c r="F79" s="110"/>
      <c r="G79" s="111"/>
      <c r="H79" s="113"/>
      <c r="I79" s="103"/>
      <c r="J79" s="101"/>
      <c r="K79" s="74"/>
      <c r="L79" s="74"/>
      <c r="M79" s="53"/>
      <c r="N79" s="19"/>
      <c r="O79" s="63"/>
      <c r="P79" s="63"/>
      <c r="Q79" s="20"/>
      <c r="R79" s="20"/>
      <c r="S79" s="101"/>
      <c r="T79" s="67"/>
      <c r="U79" s="67"/>
    </row>
    <row r="80" spans="1:21" ht="36" customHeight="1" thickBot="1" x14ac:dyDescent="0.4">
      <c r="A80" s="75">
        <v>40</v>
      </c>
      <c r="B80" s="12" t="s">
        <v>195</v>
      </c>
      <c r="C80" s="77" t="s">
        <v>196</v>
      </c>
      <c r="D80" s="79" t="s">
        <v>19</v>
      </c>
      <c r="E80" s="93"/>
      <c r="F80" s="95"/>
      <c r="G80" s="96"/>
      <c r="H80" s="71"/>
      <c r="I80" s="89"/>
      <c r="J80" s="91"/>
      <c r="K80" s="73" t="str">
        <f>VLOOKUP(C80,[1]sept2018!A$1:D$65536,3,FALSE)</f>
        <v>1.114</v>
      </c>
      <c r="L80" s="73">
        <f>VLOOKUP(C80,[1]iunie2019!A$1:D$65536,3,FALSE)</f>
        <v>0.76300000000000001</v>
      </c>
      <c r="M80" s="60">
        <v>0.76</v>
      </c>
      <c r="N80" s="57">
        <v>0.443</v>
      </c>
      <c r="O80" s="62" t="str">
        <f>VLOOKUP(C80,[1]sept2018!A$1:D$65536,4,FALSE)</f>
        <v>0.032</v>
      </c>
      <c r="P80" s="62">
        <f>VLOOKUP(C80,[1]iunie2019!A$1:D$65536,4,FALSE)</f>
        <v>2.5999999999999999E-2</v>
      </c>
      <c r="Q80" s="55">
        <v>2.5999999999999999E-2</v>
      </c>
      <c r="R80" s="55">
        <v>5.2999999999999999E-2</v>
      </c>
      <c r="S80" s="87" t="s">
        <v>197</v>
      </c>
      <c r="T80" s="66" t="s">
        <v>21</v>
      </c>
      <c r="U80" s="66" t="s">
        <v>22</v>
      </c>
    </row>
    <row r="81" spans="1:21" ht="36" customHeight="1" thickBot="1" x14ac:dyDescent="0.4">
      <c r="A81" s="76"/>
      <c r="B81" s="11" t="s">
        <v>198</v>
      </c>
      <c r="C81" s="78"/>
      <c r="D81" s="80"/>
      <c r="E81" s="94"/>
      <c r="F81" s="95"/>
      <c r="G81" s="96"/>
      <c r="H81" s="72"/>
      <c r="I81" s="90"/>
      <c r="J81" s="92"/>
      <c r="K81" s="74"/>
      <c r="L81" s="74"/>
      <c r="M81" s="61"/>
      <c r="N81" s="58"/>
      <c r="O81" s="63"/>
      <c r="P81" s="63"/>
      <c r="Q81" s="56"/>
      <c r="R81" s="56"/>
      <c r="S81" s="88"/>
      <c r="T81" s="67"/>
      <c r="U81" s="67"/>
    </row>
    <row r="82" spans="1:21" ht="36" customHeight="1" thickBot="1" x14ac:dyDescent="0.4">
      <c r="A82" s="75">
        <v>41</v>
      </c>
      <c r="B82" s="12" t="s">
        <v>199</v>
      </c>
      <c r="C82" s="77" t="s">
        <v>200</v>
      </c>
      <c r="D82" s="79" t="s">
        <v>201</v>
      </c>
      <c r="E82" s="93"/>
      <c r="F82" s="95"/>
      <c r="G82" s="96"/>
      <c r="H82" s="71"/>
      <c r="I82" s="89"/>
      <c r="J82" s="91"/>
      <c r="K82" s="73" t="str">
        <f>VLOOKUP(C82,[1]sept2018!A$1:D$65536,3,FALSE)</f>
        <v>0.458</v>
      </c>
      <c r="L82" s="73">
        <f>VLOOKUP(C82,[1]iunie2019!A$1:D$65536,3,FALSE)</f>
        <v>0.46899999999999997</v>
      </c>
      <c r="M82" s="60">
        <v>0.34699999999999998</v>
      </c>
      <c r="N82" s="57">
        <v>0.5</v>
      </c>
      <c r="O82" s="62" t="str">
        <f>VLOOKUP(C82,[1]sept2018!A$1:D$65536,4,FALSE)</f>
        <v>0.057</v>
      </c>
      <c r="P82" s="62">
        <f>VLOOKUP(C82,[1]iunie2019!A$1:D$65536,4,FALSE)</f>
        <v>9.9000000000000005E-2</v>
      </c>
      <c r="Q82" s="55">
        <v>4.9000000000000002E-2</v>
      </c>
      <c r="R82" s="55">
        <v>0.107</v>
      </c>
      <c r="S82" s="64" t="s">
        <v>202</v>
      </c>
      <c r="T82" s="66" t="s">
        <v>21</v>
      </c>
      <c r="U82" s="66" t="s">
        <v>22</v>
      </c>
    </row>
    <row r="83" spans="1:21" ht="36" customHeight="1" thickBot="1" x14ac:dyDescent="0.4">
      <c r="A83" s="76"/>
      <c r="B83" s="37" t="s">
        <v>203</v>
      </c>
      <c r="C83" s="78"/>
      <c r="D83" s="80"/>
      <c r="E83" s="94"/>
      <c r="F83" s="95"/>
      <c r="G83" s="96"/>
      <c r="H83" s="72"/>
      <c r="I83" s="90"/>
      <c r="J83" s="92"/>
      <c r="K83" s="74"/>
      <c r="L83" s="74"/>
      <c r="M83" s="61"/>
      <c r="N83" s="58"/>
      <c r="O83" s="63"/>
      <c r="P83" s="63"/>
      <c r="Q83" s="56"/>
      <c r="R83" s="56"/>
      <c r="S83" s="65"/>
      <c r="T83" s="67"/>
      <c r="U83" s="67"/>
    </row>
    <row r="84" spans="1:21" ht="36" customHeight="1" thickBot="1" x14ac:dyDescent="0.4">
      <c r="A84" s="75">
        <v>42</v>
      </c>
      <c r="B84" s="13" t="s">
        <v>204</v>
      </c>
      <c r="C84" s="77" t="s">
        <v>205</v>
      </c>
      <c r="D84" s="79" t="s">
        <v>19</v>
      </c>
      <c r="E84" s="93"/>
      <c r="F84" s="95"/>
      <c r="G84" s="96"/>
      <c r="H84" s="97"/>
      <c r="I84" s="89"/>
      <c r="J84" s="91"/>
      <c r="K84" s="73" t="str">
        <f>VLOOKUP(C84,[1]sept2018!A$1:D$65536,3,FALSE)</f>
        <v>0.263</v>
      </c>
      <c r="L84" s="73">
        <f>VLOOKUP(C84,[1]iunie2019!A$1:D$65536,3,FALSE)</f>
        <v>0.72499999999999998</v>
      </c>
      <c r="M84" s="60">
        <v>0.75600000000000001</v>
      </c>
      <c r="N84" s="57">
        <v>0.83099999999999996</v>
      </c>
      <c r="O84" s="62" t="str">
        <f>VLOOKUP(C84,[1]sept2018!A$1:D$65536,4,FALSE)</f>
        <v>0.025</v>
      </c>
      <c r="P84" s="62">
        <f>VLOOKUP(C84,[1]iunie2019!A$1:D$65536,4,FALSE)</f>
        <v>5.0999999999999997E-2</v>
      </c>
      <c r="Q84" s="55">
        <v>7.0000000000000007E-2</v>
      </c>
      <c r="R84" s="55">
        <v>0.13300000000000001</v>
      </c>
      <c r="S84" s="87" t="s">
        <v>206</v>
      </c>
      <c r="T84" s="66" t="s">
        <v>33</v>
      </c>
      <c r="U84" s="66" t="s">
        <v>22</v>
      </c>
    </row>
    <row r="85" spans="1:21" ht="36" customHeight="1" thickBot="1" x14ac:dyDescent="0.4">
      <c r="A85" s="76"/>
      <c r="B85" s="11" t="s">
        <v>207</v>
      </c>
      <c r="C85" s="78"/>
      <c r="D85" s="80"/>
      <c r="E85" s="94"/>
      <c r="F85" s="95"/>
      <c r="G85" s="96"/>
      <c r="H85" s="98"/>
      <c r="I85" s="90"/>
      <c r="J85" s="92"/>
      <c r="K85" s="74"/>
      <c r="L85" s="74"/>
      <c r="M85" s="61"/>
      <c r="N85" s="58"/>
      <c r="O85" s="63"/>
      <c r="P85" s="63"/>
      <c r="Q85" s="56"/>
      <c r="R85" s="56"/>
      <c r="S85" s="88"/>
      <c r="T85" s="67"/>
      <c r="U85" s="67"/>
    </row>
    <row r="86" spans="1:21" ht="36" customHeight="1" thickBot="1" x14ac:dyDescent="0.4">
      <c r="A86" s="75">
        <v>43</v>
      </c>
      <c r="B86" s="13" t="s">
        <v>208</v>
      </c>
      <c r="C86" s="77" t="s">
        <v>209</v>
      </c>
      <c r="D86" s="79" t="s">
        <v>19</v>
      </c>
      <c r="E86" s="93"/>
      <c r="F86" s="95"/>
      <c r="G86" s="96"/>
      <c r="H86" s="97"/>
      <c r="I86" s="89"/>
      <c r="J86" s="91"/>
      <c r="K86" s="73" t="str">
        <f>VLOOKUP(C86,[1]sept2018!A$1:D$65536,3,FALSE)</f>
        <v>0.288</v>
      </c>
      <c r="L86" s="73">
        <f>VLOOKUP(C86,[1]iunie2019!A$1:D$65536,3,FALSE)</f>
        <v>0.66100000000000003</v>
      </c>
      <c r="M86" s="60">
        <v>0.48499999999999999</v>
      </c>
      <c r="N86" s="57">
        <v>0.64300000000000002</v>
      </c>
      <c r="O86" s="62" t="str">
        <f>VLOOKUP(C86,[1]sept2018!A$1:D$65536,4,FALSE)</f>
        <v>0.082</v>
      </c>
      <c r="P86" s="62">
        <f>VLOOKUP(C86,[1]iunie2019!A$1:D$65536,4,FALSE)</f>
        <v>5.7000000000000002E-2</v>
      </c>
      <c r="Q86" s="55">
        <v>0.10100000000000001</v>
      </c>
      <c r="R86" s="55">
        <v>0.123</v>
      </c>
      <c r="S86" s="99" t="s">
        <v>210</v>
      </c>
      <c r="T86" s="66" t="s">
        <v>21</v>
      </c>
      <c r="U86" s="66" t="s">
        <v>22</v>
      </c>
    </row>
    <row r="87" spans="1:21" ht="36" customHeight="1" thickBot="1" x14ac:dyDescent="0.4">
      <c r="A87" s="76"/>
      <c r="B87" s="11" t="s">
        <v>211</v>
      </c>
      <c r="C87" s="78"/>
      <c r="D87" s="80"/>
      <c r="E87" s="94"/>
      <c r="F87" s="95"/>
      <c r="G87" s="96"/>
      <c r="H87" s="98"/>
      <c r="I87" s="90"/>
      <c r="J87" s="92"/>
      <c r="K87" s="74"/>
      <c r="L87" s="74"/>
      <c r="M87" s="61"/>
      <c r="N87" s="58"/>
      <c r="O87" s="63"/>
      <c r="P87" s="63"/>
      <c r="Q87" s="56"/>
      <c r="R87" s="56"/>
      <c r="S87" s="88"/>
      <c r="T87" s="67"/>
      <c r="U87" s="67"/>
    </row>
    <row r="88" spans="1:21" ht="36" customHeight="1" thickBot="1" x14ac:dyDescent="0.4">
      <c r="A88" s="75">
        <v>44</v>
      </c>
      <c r="B88" s="13" t="s">
        <v>212</v>
      </c>
      <c r="C88" s="77" t="s">
        <v>213</v>
      </c>
      <c r="D88" s="79" t="s">
        <v>19</v>
      </c>
      <c r="E88" s="93"/>
      <c r="F88" s="95"/>
      <c r="G88" s="96"/>
      <c r="H88" s="97"/>
      <c r="I88" s="89"/>
      <c r="J88" s="91"/>
      <c r="K88" s="73" t="str">
        <f>VLOOKUP(C88,[1]sept2018!A$1:D$65536,3,FALSE)</f>
        <v>0.320</v>
      </c>
      <c r="L88" s="73">
        <f>VLOOKUP(C88,[1]iunie2019!A$1:D$65536,3,FALSE)</f>
        <v>0.48</v>
      </c>
      <c r="M88" s="60">
        <v>0.48799999999999999</v>
      </c>
      <c r="N88" s="57">
        <v>0.36299999999999999</v>
      </c>
      <c r="O88" s="62" t="str">
        <f>VLOOKUP(C88,[1]sept2018!A$1:D$65536,4,FALSE)</f>
        <v>0.050</v>
      </c>
      <c r="P88" s="62">
        <f>VLOOKUP(C88,[1]iunie2019!A$1:D$65536,4,FALSE)</f>
        <v>0.06</v>
      </c>
      <c r="Q88" s="55">
        <v>6.2E-2</v>
      </c>
      <c r="R88" s="55">
        <v>5.8000000000000003E-2</v>
      </c>
      <c r="S88" s="87" t="s">
        <v>214</v>
      </c>
      <c r="T88" s="66" t="s">
        <v>21</v>
      </c>
      <c r="U88" s="66" t="s">
        <v>22</v>
      </c>
    </row>
    <row r="89" spans="1:21" ht="36" customHeight="1" thickBot="1" x14ac:dyDescent="0.4">
      <c r="A89" s="76"/>
      <c r="B89" s="11" t="s">
        <v>215</v>
      </c>
      <c r="C89" s="78"/>
      <c r="D89" s="80"/>
      <c r="E89" s="94"/>
      <c r="F89" s="95"/>
      <c r="G89" s="96"/>
      <c r="H89" s="98"/>
      <c r="I89" s="90"/>
      <c r="J89" s="92"/>
      <c r="K89" s="74"/>
      <c r="L89" s="74"/>
      <c r="M89" s="61"/>
      <c r="N89" s="58"/>
      <c r="O89" s="63"/>
      <c r="P89" s="63"/>
      <c r="Q89" s="56"/>
      <c r="R89" s="56"/>
      <c r="S89" s="88"/>
      <c r="T89" s="67"/>
      <c r="U89" s="67"/>
    </row>
    <row r="90" spans="1:21" ht="36" customHeight="1" thickBot="1" x14ac:dyDescent="0.4">
      <c r="A90" s="75">
        <v>45</v>
      </c>
      <c r="B90" s="13" t="s">
        <v>216</v>
      </c>
      <c r="C90" s="77" t="s">
        <v>217</v>
      </c>
      <c r="D90" s="79" t="s">
        <v>37</v>
      </c>
      <c r="E90" s="93"/>
      <c r="F90" s="95"/>
      <c r="G90" s="96"/>
      <c r="H90" s="97"/>
      <c r="I90" s="89"/>
      <c r="J90" s="91"/>
      <c r="K90" s="73" t="str">
        <f>VLOOKUP(C90,[1]sept2018!A$1:D$65536,3,FALSE)</f>
        <v>0.912</v>
      </c>
      <c r="L90" s="73">
        <f>VLOOKUP(C90,[1]iunie2019!A$1:D$65536,3,FALSE)</f>
        <v>1.5</v>
      </c>
      <c r="M90" s="60">
        <v>1.411</v>
      </c>
      <c r="N90" s="57">
        <v>1.0329999999999999</v>
      </c>
      <c r="O90" s="62" t="str">
        <f>VLOOKUP(C90,[1]sept2018!A$1:D$65536,4,FALSE)</f>
        <v>0.137</v>
      </c>
      <c r="P90" s="62">
        <f>VLOOKUP(C90,[1]iunie2019!A$1:D$65536,4,FALSE)</f>
        <v>0.17199999999999999</v>
      </c>
      <c r="Q90" s="55">
        <v>0.182</v>
      </c>
      <c r="R90" s="55">
        <v>0.186</v>
      </c>
      <c r="S90" s="87" t="s">
        <v>218</v>
      </c>
      <c r="T90" s="66" t="s">
        <v>21</v>
      </c>
      <c r="U90" s="66" t="s">
        <v>22</v>
      </c>
    </row>
    <row r="91" spans="1:21" ht="36" customHeight="1" thickBot="1" x14ac:dyDescent="0.4">
      <c r="A91" s="76"/>
      <c r="B91" s="11" t="s">
        <v>219</v>
      </c>
      <c r="C91" s="78"/>
      <c r="D91" s="80"/>
      <c r="E91" s="94"/>
      <c r="F91" s="95"/>
      <c r="G91" s="96"/>
      <c r="H91" s="98"/>
      <c r="I91" s="90"/>
      <c r="J91" s="92"/>
      <c r="K91" s="74"/>
      <c r="L91" s="74"/>
      <c r="M91" s="61"/>
      <c r="N91" s="58"/>
      <c r="O91" s="63"/>
      <c r="P91" s="63"/>
      <c r="Q91" s="56"/>
      <c r="R91" s="56"/>
      <c r="S91" s="88"/>
      <c r="T91" s="67"/>
      <c r="U91" s="67"/>
    </row>
    <row r="92" spans="1:21" ht="36" customHeight="1" thickBot="1" x14ac:dyDescent="0.4">
      <c r="A92" s="75">
        <v>46</v>
      </c>
      <c r="B92" s="13" t="s">
        <v>220</v>
      </c>
      <c r="C92" s="77" t="s">
        <v>221</v>
      </c>
      <c r="D92" s="79" t="s">
        <v>84</v>
      </c>
      <c r="E92" s="81"/>
      <c r="F92" s="83"/>
      <c r="G92" s="68"/>
      <c r="H92" s="69"/>
      <c r="I92" s="71"/>
      <c r="J92" s="64"/>
      <c r="K92" s="73" t="str">
        <f>VLOOKUP(C92,[1]sept2018!A$1:D$65536,3,FALSE)</f>
        <v>1.433</v>
      </c>
      <c r="L92" s="73">
        <f>VLOOKUP(C92,[1]iunie2019!A$1:D$65536,3,FALSE)</f>
        <v>1.46</v>
      </c>
      <c r="M92" s="60">
        <v>1.1970000000000001</v>
      </c>
      <c r="N92" s="57">
        <v>1.8879999999999999</v>
      </c>
      <c r="O92" s="62" t="str">
        <f>VLOOKUP(C92,[1]sept2018!A$1:D$65536,4,FALSE)</f>
        <v>0.259</v>
      </c>
      <c r="P92" s="62">
        <f>VLOOKUP(C92,[1]iunie2019!A$1:D$65536,4,FALSE)</f>
        <v>0.20799999999999999</v>
      </c>
      <c r="Q92" s="55">
        <v>0.17</v>
      </c>
      <c r="R92" s="55">
        <v>0.19400000000000001</v>
      </c>
      <c r="S92" s="77" t="s">
        <v>222</v>
      </c>
      <c r="T92" s="66" t="s">
        <v>21</v>
      </c>
      <c r="U92" s="66" t="s">
        <v>22</v>
      </c>
    </row>
    <row r="93" spans="1:21" ht="36" customHeight="1" thickBot="1" x14ac:dyDescent="0.4">
      <c r="A93" s="76"/>
      <c r="B93" s="14" t="s">
        <v>223</v>
      </c>
      <c r="C93" s="78"/>
      <c r="D93" s="80"/>
      <c r="E93" s="82"/>
      <c r="F93" s="83"/>
      <c r="G93" s="68"/>
      <c r="H93" s="70"/>
      <c r="I93" s="72"/>
      <c r="J93" s="65"/>
      <c r="K93" s="74"/>
      <c r="L93" s="74"/>
      <c r="M93" s="61"/>
      <c r="N93" s="58"/>
      <c r="O93" s="63"/>
      <c r="P93" s="63"/>
      <c r="Q93" s="56"/>
      <c r="R93" s="56"/>
      <c r="S93" s="78"/>
      <c r="T93" s="67"/>
      <c r="U93" s="67"/>
    </row>
    <row r="94" spans="1:21" ht="36" customHeight="1" thickBot="1" x14ac:dyDescent="0.4">
      <c r="A94" s="75">
        <v>47</v>
      </c>
      <c r="B94" s="13" t="s">
        <v>224</v>
      </c>
      <c r="C94" s="77" t="s">
        <v>225</v>
      </c>
      <c r="D94" s="79" t="s">
        <v>226</v>
      </c>
      <c r="E94" s="81"/>
      <c r="F94" s="83"/>
      <c r="G94" s="68"/>
      <c r="H94" s="69"/>
      <c r="I94" s="71"/>
      <c r="J94" s="64"/>
      <c r="K94" s="73" t="str">
        <f>VLOOKUP(C94,[1]sept2018!A$1:D$65536,3,FALSE)</f>
        <v>0.462</v>
      </c>
      <c r="L94" s="73">
        <f>VLOOKUP(C94,[1]iunie2019!A$1:D$65536,3,FALSE)</f>
        <v>8.6999999999999994E-2</v>
      </c>
      <c r="M94" s="60">
        <v>0.26300000000000001</v>
      </c>
      <c r="N94" s="57">
        <v>0.222</v>
      </c>
      <c r="O94" s="62" t="str">
        <f>VLOOKUP(C94,[1]sept2018!A$1:D$65536,4,FALSE)</f>
        <v>0.083</v>
      </c>
      <c r="P94" s="62">
        <f>VLOOKUP(C94,[1]iunie2019!A$1:D$65536,4,FALSE)</f>
        <v>5.1999999999999998E-2</v>
      </c>
      <c r="Q94" s="55">
        <v>3.7999999999999999E-2</v>
      </c>
      <c r="R94" s="55">
        <v>0.19600000000000001</v>
      </c>
      <c r="S94" s="77" t="s">
        <v>227</v>
      </c>
      <c r="T94" s="66" t="s">
        <v>33</v>
      </c>
      <c r="U94" s="66" t="s">
        <v>22</v>
      </c>
    </row>
    <row r="95" spans="1:21" ht="36" customHeight="1" thickBot="1" x14ac:dyDescent="0.4">
      <c r="A95" s="76"/>
      <c r="B95" s="14" t="s">
        <v>228</v>
      </c>
      <c r="C95" s="78"/>
      <c r="D95" s="80"/>
      <c r="E95" s="82"/>
      <c r="F95" s="83"/>
      <c r="G95" s="68"/>
      <c r="H95" s="70"/>
      <c r="I95" s="72"/>
      <c r="J95" s="65"/>
      <c r="K95" s="74"/>
      <c r="L95" s="74"/>
      <c r="M95" s="61"/>
      <c r="N95" s="58"/>
      <c r="O95" s="63"/>
      <c r="P95" s="63"/>
      <c r="Q95" s="56"/>
      <c r="R95" s="56"/>
      <c r="S95" s="78"/>
      <c r="T95" s="86"/>
      <c r="U95" s="86"/>
    </row>
    <row r="96" spans="1:21" ht="36" customHeight="1" thickBot="1" x14ac:dyDescent="0.4">
      <c r="A96" s="75">
        <v>48</v>
      </c>
      <c r="B96" s="12" t="s">
        <v>229</v>
      </c>
      <c r="C96" s="77" t="s">
        <v>230</v>
      </c>
      <c r="D96" s="79" t="s">
        <v>19</v>
      </c>
      <c r="E96" s="81"/>
      <c r="F96" s="83"/>
      <c r="G96" s="68"/>
      <c r="H96" s="69"/>
      <c r="I96" s="71"/>
      <c r="J96" s="64"/>
      <c r="K96" s="73" t="str">
        <f>VLOOKUP(C96,[1]sept2018!A$1:D$65536,3,FALSE)</f>
        <v>1.582</v>
      </c>
      <c r="L96" s="73">
        <f>VLOOKUP(C96,[1]iunie2019!A$1:D$65536,3,FALSE)</f>
        <v>1.94</v>
      </c>
      <c r="M96" s="60">
        <v>2.1469999999999998</v>
      </c>
      <c r="N96" s="57">
        <v>1.7849999999999999</v>
      </c>
      <c r="O96" s="62" t="str">
        <f>VLOOKUP(C96,[1]sept2018!A$1:D$65536,4,FALSE)</f>
        <v>0.255</v>
      </c>
      <c r="P96" s="62">
        <f>VLOOKUP(C96,[1]iunie2019!A$1:D$65536,4,FALSE)</f>
        <v>0.29599999999999999</v>
      </c>
      <c r="Q96" s="55">
        <v>0.26900000000000002</v>
      </c>
      <c r="R96" s="55">
        <v>0.26800000000000002</v>
      </c>
      <c r="S96" s="64" t="s">
        <v>222</v>
      </c>
      <c r="T96" s="66" t="s">
        <v>21</v>
      </c>
      <c r="U96" s="66" t="s">
        <v>22</v>
      </c>
    </row>
    <row r="97" spans="1:21" ht="36" customHeight="1" thickBot="1" x14ac:dyDescent="0.4">
      <c r="A97" s="76"/>
      <c r="B97" s="11" t="s">
        <v>231</v>
      </c>
      <c r="C97" s="78"/>
      <c r="D97" s="80"/>
      <c r="E97" s="82"/>
      <c r="F97" s="83"/>
      <c r="G97" s="68"/>
      <c r="H97" s="70"/>
      <c r="I97" s="72"/>
      <c r="J97" s="65"/>
      <c r="K97" s="74"/>
      <c r="L97" s="74"/>
      <c r="M97" s="61"/>
      <c r="N97" s="58"/>
      <c r="O97" s="63"/>
      <c r="P97" s="63"/>
      <c r="Q97" s="56"/>
      <c r="R97" s="56"/>
      <c r="S97" s="65"/>
      <c r="T97" s="67"/>
      <c r="U97" s="67"/>
    </row>
    <row r="98" spans="1:21" ht="36" customHeight="1" thickBot="1" x14ac:dyDescent="0.4">
      <c r="A98" s="75">
        <v>49</v>
      </c>
      <c r="B98" s="12" t="s">
        <v>232</v>
      </c>
      <c r="C98" s="77" t="s">
        <v>233</v>
      </c>
      <c r="D98" s="79" t="s">
        <v>234</v>
      </c>
      <c r="E98" s="81"/>
      <c r="F98" s="83"/>
      <c r="G98" s="68"/>
      <c r="H98" s="69"/>
      <c r="I98" s="71"/>
      <c r="J98" s="64"/>
      <c r="K98" s="73"/>
      <c r="L98" s="73"/>
      <c r="M98" s="52"/>
      <c r="N98" s="17"/>
      <c r="O98" s="62"/>
      <c r="P98" s="62"/>
      <c r="Q98" s="18"/>
      <c r="R98" s="18"/>
      <c r="S98" s="64" t="s">
        <v>75</v>
      </c>
      <c r="T98" s="66" t="s">
        <v>76</v>
      </c>
      <c r="U98" s="66" t="s">
        <v>22</v>
      </c>
    </row>
    <row r="99" spans="1:21" ht="36" customHeight="1" thickBot="1" x14ac:dyDescent="0.4">
      <c r="A99" s="76"/>
      <c r="B99" s="11" t="s">
        <v>235</v>
      </c>
      <c r="C99" s="78"/>
      <c r="D99" s="80"/>
      <c r="E99" s="82"/>
      <c r="F99" s="83"/>
      <c r="G99" s="68"/>
      <c r="H99" s="70"/>
      <c r="I99" s="72"/>
      <c r="J99" s="65"/>
      <c r="K99" s="74"/>
      <c r="L99" s="74"/>
      <c r="M99" s="53"/>
      <c r="N99" s="19"/>
      <c r="O99" s="63"/>
      <c r="P99" s="63"/>
      <c r="Q99" s="20"/>
      <c r="R99" s="20"/>
      <c r="S99" s="65"/>
      <c r="T99" s="86"/>
      <c r="U99" s="86"/>
    </row>
    <row r="100" spans="1:21" ht="36" customHeight="1" thickBot="1" x14ac:dyDescent="0.4">
      <c r="A100" s="75">
        <v>50</v>
      </c>
      <c r="B100" s="12" t="s">
        <v>236</v>
      </c>
      <c r="C100" s="77" t="s">
        <v>237</v>
      </c>
      <c r="D100" s="79" t="s">
        <v>19</v>
      </c>
      <c r="E100" s="81"/>
      <c r="F100" s="83"/>
      <c r="G100" s="68"/>
      <c r="H100" s="69"/>
      <c r="I100" s="71"/>
      <c r="J100" s="64"/>
      <c r="K100" s="73" t="str">
        <f>VLOOKUP(C100,[1]sept2018!A$1:D$65536,3,FALSE)</f>
        <v>0.305</v>
      </c>
      <c r="L100" s="73">
        <f>VLOOKUP(C100,[1]iunie2019!A$1:D$65536,3,FALSE)</f>
        <v>0.27500000000000002</v>
      </c>
      <c r="M100" s="60">
        <v>0.49399999999999999</v>
      </c>
      <c r="N100" s="57">
        <v>0.44700000000000001</v>
      </c>
      <c r="O100" s="62" t="str">
        <f>VLOOKUP(C100,[1]sept2018!A$1:D$65536,4,FALSE)</f>
        <v>0.019</v>
      </c>
      <c r="P100" s="62">
        <f>VLOOKUP(C100,[1]iunie2019!A$1:D$65536,4,FALSE)</f>
        <v>2.9000000000000001E-2</v>
      </c>
      <c r="Q100" s="55">
        <v>3.5999999999999997E-2</v>
      </c>
      <c r="R100" s="55">
        <v>5.0999999999999997E-2</v>
      </c>
      <c r="S100" s="64" t="s">
        <v>184</v>
      </c>
      <c r="T100" s="66" t="s">
        <v>21</v>
      </c>
      <c r="U100" s="66" t="s">
        <v>22</v>
      </c>
    </row>
    <row r="101" spans="1:21" ht="36" customHeight="1" thickBot="1" x14ac:dyDescent="0.4">
      <c r="A101" s="76"/>
      <c r="B101" s="11" t="s">
        <v>238</v>
      </c>
      <c r="C101" s="78"/>
      <c r="D101" s="80"/>
      <c r="E101" s="82"/>
      <c r="F101" s="83"/>
      <c r="G101" s="68"/>
      <c r="H101" s="70"/>
      <c r="I101" s="72"/>
      <c r="J101" s="65"/>
      <c r="K101" s="74"/>
      <c r="L101" s="74"/>
      <c r="M101" s="61"/>
      <c r="N101" s="58"/>
      <c r="O101" s="63"/>
      <c r="P101" s="63"/>
      <c r="Q101" s="56"/>
      <c r="R101" s="56"/>
      <c r="S101" s="65"/>
      <c r="T101" s="67"/>
      <c r="U101" s="67"/>
    </row>
    <row r="102" spans="1:21" ht="36" customHeight="1" thickBot="1" x14ac:dyDescent="0.4">
      <c r="A102" s="75">
        <v>51</v>
      </c>
      <c r="B102" s="12" t="s">
        <v>239</v>
      </c>
      <c r="C102" s="77" t="s">
        <v>240</v>
      </c>
      <c r="D102" s="79"/>
      <c r="E102" s="81"/>
      <c r="F102" s="83"/>
      <c r="G102" s="68"/>
      <c r="H102" s="69"/>
      <c r="I102" s="71"/>
      <c r="J102" s="64"/>
      <c r="K102" s="73"/>
      <c r="L102" s="73"/>
      <c r="M102" s="52"/>
      <c r="N102" s="17"/>
      <c r="O102" s="62"/>
      <c r="P102" s="62"/>
      <c r="Q102" s="18"/>
      <c r="R102" s="18"/>
      <c r="S102" s="64" t="s">
        <v>241</v>
      </c>
      <c r="T102" s="66" t="s">
        <v>76</v>
      </c>
      <c r="U102" s="66" t="s">
        <v>27</v>
      </c>
    </row>
    <row r="103" spans="1:21" ht="36" customHeight="1" thickBot="1" x14ac:dyDescent="0.4">
      <c r="A103" s="76"/>
      <c r="B103" s="11" t="s">
        <v>242</v>
      </c>
      <c r="C103" s="78"/>
      <c r="D103" s="80"/>
      <c r="E103" s="82"/>
      <c r="F103" s="83"/>
      <c r="G103" s="68"/>
      <c r="H103" s="70"/>
      <c r="I103" s="72"/>
      <c r="J103" s="65"/>
      <c r="K103" s="74"/>
      <c r="L103" s="74"/>
      <c r="M103" s="53"/>
      <c r="N103" s="19"/>
      <c r="O103" s="63"/>
      <c r="P103" s="63"/>
      <c r="Q103" s="20"/>
      <c r="R103" s="20"/>
      <c r="S103" s="65"/>
      <c r="T103" s="67"/>
      <c r="U103" s="67"/>
    </row>
    <row r="104" spans="1:21" ht="36" customHeight="1" thickBot="1" x14ac:dyDescent="0.4">
      <c r="A104" s="75">
        <v>52</v>
      </c>
      <c r="B104" s="12" t="s">
        <v>243</v>
      </c>
      <c r="C104" s="77" t="s">
        <v>244</v>
      </c>
      <c r="D104" s="79" t="s">
        <v>130</v>
      </c>
      <c r="E104" s="81"/>
      <c r="F104" s="83"/>
      <c r="G104" s="68"/>
      <c r="H104" s="69"/>
      <c r="I104" s="71"/>
      <c r="J104" s="64"/>
      <c r="K104" s="73" t="str">
        <f>VLOOKUP(C104,[1]sept2018!A$1:D$65536,3,FALSE)</f>
        <v>1.020</v>
      </c>
      <c r="L104" s="73">
        <f>VLOOKUP(C104,[1]iunie2019!A$1:D$65536,3,FALSE)</f>
        <v>1.347</v>
      </c>
      <c r="M104" s="60">
        <v>2.1019999999999999</v>
      </c>
      <c r="N104" s="57">
        <v>1.649</v>
      </c>
      <c r="O104" s="62" t="str">
        <f>VLOOKUP(C104,[1]sept2018!A$1:D$65536,4,FALSE)</f>
        <v>0.081</v>
      </c>
      <c r="P104" s="62">
        <f>VLOOKUP(C104,[1]iunie2019!A$1:D$65536,4,FALSE)</f>
        <v>0.105</v>
      </c>
      <c r="Q104" s="55">
        <v>0.11700000000000001</v>
      </c>
      <c r="R104" s="55">
        <v>0.156</v>
      </c>
      <c r="S104" s="64" t="s">
        <v>245</v>
      </c>
      <c r="T104" s="66" t="s">
        <v>21</v>
      </c>
      <c r="U104" s="66" t="s">
        <v>22</v>
      </c>
    </row>
    <row r="105" spans="1:21" ht="36" customHeight="1" thickBot="1" x14ac:dyDescent="0.4">
      <c r="A105" s="76"/>
      <c r="B105" s="11" t="s">
        <v>246</v>
      </c>
      <c r="C105" s="78"/>
      <c r="D105" s="80"/>
      <c r="E105" s="82"/>
      <c r="F105" s="83"/>
      <c r="G105" s="68"/>
      <c r="H105" s="70"/>
      <c r="I105" s="72"/>
      <c r="J105" s="65"/>
      <c r="K105" s="74"/>
      <c r="L105" s="74"/>
      <c r="M105" s="61"/>
      <c r="N105" s="58"/>
      <c r="O105" s="63"/>
      <c r="P105" s="63"/>
      <c r="Q105" s="56"/>
      <c r="R105" s="56"/>
      <c r="S105" s="65"/>
      <c r="T105" s="67"/>
      <c r="U105" s="67"/>
    </row>
    <row r="106" spans="1:21" ht="36" customHeight="1" thickBot="1" x14ac:dyDescent="0.4">
      <c r="A106" s="75">
        <v>53</v>
      </c>
      <c r="B106" s="12" t="s">
        <v>247</v>
      </c>
      <c r="C106" s="77" t="s">
        <v>248</v>
      </c>
      <c r="D106" s="79" t="s">
        <v>249</v>
      </c>
      <c r="E106" s="81"/>
      <c r="F106" s="83"/>
      <c r="G106" s="68"/>
      <c r="H106" s="69"/>
      <c r="I106" s="71"/>
      <c r="J106" s="64"/>
      <c r="K106" s="73"/>
      <c r="L106" s="73"/>
      <c r="M106" s="52"/>
      <c r="N106" s="17"/>
      <c r="O106" s="62"/>
      <c r="P106" s="62"/>
      <c r="Q106" s="18"/>
      <c r="R106" s="18"/>
      <c r="S106" s="64" t="s">
        <v>250</v>
      </c>
      <c r="T106" s="84" t="s">
        <v>76</v>
      </c>
      <c r="U106" s="84" t="s">
        <v>22</v>
      </c>
    </row>
    <row r="107" spans="1:21" ht="36" customHeight="1" thickBot="1" x14ac:dyDescent="0.4">
      <c r="A107" s="76"/>
      <c r="B107" s="11" t="s">
        <v>251</v>
      </c>
      <c r="C107" s="78"/>
      <c r="D107" s="80"/>
      <c r="E107" s="82"/>
      <c r="F107" s="83"/>
      <c r="G107" s="68"/>
      <c r="H107" s="70"/>
      <c r="I107" s="72"/>
      <c r="J107" s="65"/>
      <c r="K107" s="74"/>
      <c r="L107" s="74"/>
      <c r="M107" s="53"/>
      <c r="N107" s="19"/>
      <c r="O107" s="63"/>
      <c r="P107" s="63"/>
      <c r="Q107" s="20"/>
      <c r="R107" s="20"/>
      <c r="S107" s="65"/>
      <c r="T107" s="85"/>
      <c r="U107" s="85"/>
    </row>
    <row r="108" spans="1:21" ht="36" customHeight="1" thickBot="1" x14ac:dyDescent="0.4">
      <c r="A108" s="75">
        <v>54</v>
      </c>
      <c r="B108" s="12" t="s">
        <v>252</v>
      </c>
      <c r="C108" s="77" t="s">
        <v>253</v>
      </c>
      <c r="D108" s="79" t="s">
        <v>254</v>
      </c>
      <c r="E108" s="81"/>
      <c r="F108" s="83"/>
      <c r="G108" s="68"/>
      <c r="H108" s="69"/>
      <c r="I108" s="71"/>
      <c r="J108" s="64"/>
      <c r="K108" s="73" t="str">
        <f>VLOOKUP(C108,[1]sept2018!A$1:D$65536,3,FALSE)</f>
        <v>0.617</v>
      </c>
      <c r="L108" s="73">
        <f>VLOOKUP(C108,[1]iunie2019!A$1:D$65536,3,FALSE)</f>
        <v>0.75700000000000001</v>
      </c>
      <c r="M108" s="60">
        <v>0.60299999999999998</v>
      </c>
      <c r="N108" s="57">
        <v>0.74199999999999999</v>
      </c>
      <c r="O108" s="62" t="str">
        <f>VLOOKUP(C108,[1]sept2018!A$1:D$65536,4,FALSE)</f>
        <v>0.044</v>
      </c>
      <c r="P108" s="62">
        <f>VLOOKUP(C108,[1]iunie2019!A$1:D$65536,4,FALSE)</f>
        <v>7.6999999999999999E-2</v>
      </c>
      <c r="Q108" s="55">
        <v>9.0999999999999998E-2</v>
      </c>
      <c r="R108" s="55">
        <v>0.2</v>
      </c>
      <c r="S108" s="64" t="s">
        <v>255</v>
      </c>
      <c r="T108" s="66" t="s">
        <v>33</v>
      </c>
      <c r="U108" s="66" t="s">
        <v>27</v>
      </c>
    </row>
    <row r="109" spans="1:21" ht="36" customHeight="1" thickBot="1" x14ac:dyDescent="0.4">
      <c r="A109" s="76"/>
      <c r="B109" s="11" t="s">
        <v>256</v>
      </c>
      <c r="C109" s="78"/>
      <c r="D109" s="80"/>
      <c r="E109" s="82"/>
      <c r="F109" s="83"/>
      <c r="G109" s="68"/>
      <c r="H109" s="70"/>
      <c r="I109" s="72"/>
      <c r="J109" s="65"/>
      <c r="K109" s="74"/>
      <c r="L109" s="74"/>
      <c r="M109" s="61"/>
      <c r="N109" s="58"/>
      <c r="O109" s="63"/>
      <c r="P109" s="63"/>
      <c r="Q109" s="56"/>
      <c r="R109" s="56"/>
      <c r="S109" s="65"/>
      <c r="T109" s="67"/>
      <c r="U109" s="67"/>
    </row>
    <row r="110" spans="1:21" ht="49" customHeight="1" thickBot="1" x14ac:dyDescent="0.4">
      <c r="A110" s="75">
        <v>55</v>
      </c>
      <c r="B110" s="12" t="s">
        <v>257</v>
      </c>
      <c r="C110" s="77" t="s">
        <v>258</v>
      </c>
      <c r="D110" s="79" t="s">
        <v>37</v>
      </c>
      <c r="E110" s="81"/>
      <c r="F110" s="83"/>
      <c r="G110" s="68"/>
      <c r="H110" s="69"/>
      <c r="I110" s="71"/>
      <c r="J110" s="64"/>
      <c r="K110" s="73" t="str">
        <f>VLOOKUP(C110,[1]sept2018!A$1:D$65536,3,FALSE)</f>
        <v>0.461</v>
      </c>
      <c r="L110" s="73">
        <f>VLOOKUP(C110,[1]iunie2019!A$1:D$65536,3,FALSE)</f>
        <v>0.47799999999999998</v>
      </c>
      <c r="M110" s="60">
        <v>0.61899999999999999</v>
      </c>
      <c r="N110" s="57">
        <v>0.90300000000000002</v>
      </c>
      <c r="O110" s="62" t="str">
        <f>VLOOKUP(C110,[1]sept2018!A$1:D$65536,4,FALSE)</f>
        <v>0.094</v>
      </c>
      <c r="P110" s="62">
        <f>VLOOKUP(C110,[1]iunie2019!A$1:D$65536,4,FALSE)</f>
        <v>9.4E-2</v>
      </c>
      <c r="Q110" s="55">
        <v>8.5999999999999993E-2</v>
      </c>
      <c r="R110" s="55">
        <v>0.16</v>
      </c>
      <c r="S110" s="64" t="s">
        <v>259</v>
      </c>
      <c r="T110" s="66" t="s">
        <v>21</v>
      </c>
      <c r="U110" s="66" t="s">
        <v>27</v>
      </c>
    </row>
    <row r="111" spans="1:21" ht="36" customHeight="1" thickBot="1" x14ac:dyDescent="0.4">
      <c r="A111" s="76"/>
      <c r="B111" s="11" t="s">
        <v>260</v>
      </c>
      <c r="C111" s="78"/>
      <c r="D111" s="80"/>
      <c r="E111" s="82"/>
      <c r="F111" s="83"/>
      <c r="G111" s="68"/>
      <c r="H111" s="70"/>
      <c r="I111" s="72"/>
      <c r="J111" s="65"/>
      <c r="K111" s="74"/>
      <c r="L111" s="74"/>
      <c r="M111" s="61"/>
      <c r="N111" s="58"/>
      <c r="O111" s="63"/>
      <c r="P111" s="63"/>
      <c r="Q111" s="56"/>
      <c r="R111" s="56"/>
      <c r="S111" s="65"/>
      <c r="T111" s="67"/>
      <c r="U111" s="67"/>
    </row>
    <row r="112" spans="1:21" ht="17.149999999999999" customHeight="1" x14ac:dyDescent="0.35">
      <c r="B112" s="38" t="s">
        <v>268</v>
      </c>
      <c r="O112" s="45"/>
      <c r="P112" s="45"/>
      <c r="Q112" s="46"/>
      <c r="R112" s="46"/>
    </row>
    <row r="113" spans="2:18" ht="18" customHeight="1" x14ac:dyDescent="0.35">
      <c r="B113" s="38" t="s">
        <v>261</v>
      </c>
      <c r="O113" s="45"/>
      <c r="P113" s="45"/>
      <c r="Q113" s="46"/>
      <c r="R113" s="46"/>
    </row>
    <row r="114" spans="2:18" ht="23.15" customHeight="1" x14ac:dyDescent="0.35">
      <c r="B114" s="47" t="s">
        <v>266</v>
      </c>
      <c r="C114" s="47"/>
      <c r="O114" s="45"/>
      <c r="P114" s="45"/>
      <c r="Q114" s="46"/>
      <c r="R114" s="46"/>
    </row>
    <row r="115" spans="2:18" ht="36" customHeight="1" x14ac:dyDescent="0.35">
      <c r="B115" s="59"/>
      <c r="C115" s="59"/>
      <c r="O115" s="45"/>
      <c r="P115" s="45"/>
      <c r="Q115" s="46"/>
      <c r="R115" s="46"/>
    </row>
    <row r="116" spans="2:18" ht="36" customHeight="1" x14ac:dyDescent="0.35">
      <c r="B116" s="48"/>
    </row>
    <row r="117" spans="2:18" ht="36" customHeight="1" x14ac:dyDescent="0.35">
      <c r="B117" s="48"/>
    </row>
    <row r="118" spans="2:18" ht="36" customHeight="1" x14ac:dyDescent="0.35">
      <c r="B118" s="38"/>
    </row>
    <row r="119" spans="2:18" ht="36" customHeight="1" x14ac:dyDescent="0.35">
      <c r="B119" s="38"/>
    </row>
    <row r="120" spans="2:18" ht="36" customHeight="1" x14ac:dyDescent="0.35">
      <c r="B120" s="38"/>
    </row>
    <row r="121" spans="2:18" ht="36" customHeight="1" x14ac:dyDescent="0.35">
      <c r="B121" s="51"/>
    </row>
    <row r="122" spans="2:18" ht="36" customHeight="1" x14ac:dyDescent="0.35">
      <c r="B122" s="38"/>
    </row>
    <row r="123" spans="2:18" ht="36" customHeight="1" x14ac:dyDescent="0.35">
      <c r="B123" s="38"/>
    </row>
    <row r="124" spans="2:18" ht="36" customHeight="1" x14ac:dyDescent="0.35">
      <c r="B124" s="38"/>
    </row>
    <row r="125" spans="2:18" ht="36" customHeight="1" x14ac:dyDescent="0.35">
      <c r="B125" s="48"/>
    </row>
    <row r="126" spans="2:18" ht="36" customHeight="1" x14ac:dyDescent="0.35">
      <c r="B126" s="38"/>
    </row>
    <row r="127" spans="2:18" ht="36" customHeight="1" x14ac:dyDescent="0.35">
      <c r="B127" s="48"/>
    </row>
    <row r="128" spans="2:18" ht="36" customHeight="1" x14ac:dyDescent="0.35">
      <c r="B128" s="48"/>
    </row>
    <row r="129" spans="2:2" ht="36" customHeight="1" x14ac:dyDescent="0.35">
      <c r="B129" s="48"/>
    </row>
    <row r="130" spans="2:2" ht="36" customHeight="1" x14ac:dyDescent="0.35">
      <c r="B130" s="48"/>
    </row>
    <row r="131" spans="2:2" ht="36" customHeight="1" x14ac:dyDescent="0.35">
      <c r="B131" s="48"/>
    </row>
    <row r="132" spans="2:2" ht="36" customHeight="1" x14ac:dyDescent="0.35">
      <c r="B132" s="38"/>
    </row>
    <row r="133" spans="2:2" ht="36" customHeight="1" x14ac:dyDescent="0.35">
      <c r="B133" s="38"/>
    </row>
    <row r="134" spans="2:2" ht="36" customHeight="1" x14ac:dyDescent="0.35">
      <c r="B134" s="38"/>
    </row>
    <row r="135" spans="2:2" ht="36" customHeight="1" x14ac:dyDescent="0.35">
      <c r="B135" s="38"/>
    </row>
    <row r="136" spans="2:2" ht="36" customHeight="1" x14ac:dyDescent="0.35">
      <c r="B136" s="48"/>
    </row>
    <row r="137" spans="2:2" ht="36" customHeight="1" x14ac:dyDescent="0.35">
      <c r="B137" s="48"/>
    </row>
    <row r="138" spans="2:2" ht="36" customHeight="1" x14ac:dyDescent="0.35">
      <c r="B138" s="38"/>
    </row>
    <row r="139" spans="2:2" ht="36" customHeight="1" x14ac:dyDescent="0.35">
      <c r="B139" s="38"/>
    </row>
    <row r="140" spans="2:2" ht="36" customHeight="1" x14ac:dyDescent="0.35">
      <c r="B140" s="48"/>
    </row>
    <row r="141" spans="2:2" ht="36" customHeight="1" x14ac:dyDescent="0.35">
      <c r="B141" s="38"/>
    </row>
    <row r="142" spans="2:2" ht="36" customHeight="1" x14ac:dyDescent="0.35">
      <c r="B142" s="38"/>
    </row>
    <row r="143" spans="2:2" ht="36" customHeight="1" x14ac:dyDescent="0.35">
      <c r="B143" s="48"/>
    </row>
    <row r="144" spans="2:2" ht="36" customHeight="1" x14ac:dyDescent="0.35">
      <c r="B144" s="38"/>
    </row>
    <row r="145" spans="2:2" ht="36" customHeight="1" x14ac:dyDescent="0.35">
      <c r="B145" s="38"/>
    </row>
    <row r="146" spans="2:2" ht="36" customHeight="1" x14ac:dyDescent="0.35">
      <c r="B146" s="38"/>
    </row>
    <row r="147" spans="2:2" ht="36" customHeight="1" x14ac:dyDescent="0.35">
      <c r="B147" s="48"/>
    </row>
    <row r="148" spans="2:2" ht="36" customHeight="1" x14ac:dyDescent="0.35">
      <c r="B148" s="48"/>
    </row>
    <row r="149" spans="2:2" ht="36" customHeight="1" x14ac:dyDescent="0.35">
      <c r="B149" s="48"/>
    </row>
    <row r="150" spans="2:2" ht="36" customHeight="1" x14ac:dyDescent="0.35">
      <c r="B150" s="48"/>
    </row>
    <row r="151" spans="2:2" ht="36" customHeight="1" x14ac:dyDescent="0.35">
      <c r="B151" s="38"/>
    </row>
    <row r="152" spans="2:2" ht="36" customHeight="1" x14ac:dyDescent="0.35">
      <c r="B152" s="38"/>
    </row>
    <row r="153" spans="2:2" ht="36" customHeight="1" x14ac:dyDescent="0.35">
      <c r="B153" s="38"/>
    </row>
    <row r="154" spans="2:2" ht="36" customHeight="1" x14ac:dyDescent="0.35">
      <c r="B154" s="38"/>
    </row>
    <row r="155" spans="2:2" ht="36" customHeight="1" x14ac:dyDescent="0.35">
      <c r="B155" s="38"/>
    </row>
    <row r="156" spans="2:2" ht="36" customHeight="1" x14ac:dyDescent="0.35">
      <c r="B156" s="48"/>
    </row>
    <row r="157" spans="2:2" ht="36" customHeight="1" x14ac:dyDescent="0.35">
      <c r="B157" s="48"/>
    </row>
    <row r="158" spans="2:2" ht="36" customHeight="1" x14ac:dyDescent="0.35">
      <c r="B158" s="48"/>
    </row>
    <row r="159" spans="2:2" ht="36" customHeight="1" x14ac:dyDescent="0.35">
      <c r="B159" s="38"/>
    </row>
    <row r="160" spans="2:2" ht="36" customHeight="1" x14ac:dyDescent="0.35">
      <c r="B160" s="38"/>
    </row>
    <row r="161" spans="2:2" ht="36" customHeight="1" x14ac:dyDescent="0.35">
      <c r="B161" s="38"/>
    </row>
    <row r="162" spans="2:2" ht="36" customHeight="1" x14ac:dyDescent="0.35">
      <c r="B162" s="38"/>
    </row>
    <row r="163" spans="2:2" ht="36" customHeight="1" x14ac:dyDescent="0.35">
      <c r="B163" s="38"/>
    </row>
    <row r="164" spans="2:2" ht="36" customHeight="1" x14ac:dyDescent="0.35">
      <c r="B164" s="38"/>
    </row>
    <row r="165" spans="2:2" ht="36" customHeight="1" x14ac:dyDescent="0.35">
      <c r="B165" s="38"/>
    </row>
    <row r="166" spans="2:2" ht="36" customHeight="1" x14ac:dyDescent="0.35">
      <c r="B166" s="48"/>
    </row>
    <row r="167" spans="2:2" ht="36" customHeight="1" x14ac:dyDescent="0.35">
      <c r="B167" s="38"/>
    </row>
    <row r="168" spans="2:2" ht="36" customHeight="1" x14ac:dyDescent="0.35">
      <c r="B168" s="48"/>
    </row>
    <row r="169" spans="2:2" ht="36" customHeight="1" x14ac:dyDescent="0.35">
      <c r="B169" s="48"/>
    </row>
    <row r="170" spans="2:2" ht="36" customHeight="1" x14ac:dyDescent="0.35">
      <c r="B170" s="38"/>
    </row>
    <row r="171" spans="2:2" ht="36" customHeight="1" x14ac:dyDescent="0.35">
      <c r="B171" s="38"/>
    </row>
    <row r="172" spans="2:2" ht="36" customHeight="1" x14ac:dyDescent="0.35">
      <c r="B172" s="38"/>
    </row>
    <row r="173" spans="2:2" ht="36" customHeight="1" x14ac:dyDescent="0.35">
      <c r="B173" s="48"/>
    </row>
    <row r="174" spans="2:2" ht="36" customHeight="1" x14ac:dyDescent="0.35">
      <c r="B174" s="38"/>
    </row>
    <row r="175" spans="2:2" ht="36" customHeight="1" x14ac:dyDescent="0.35">
      <c r="B175" s="38"/>
    </row>
    <row r="176" spans="2:2" ht="36" customHeight="1" x14ac:dyDescent="0.35">
      <c r="B176" s="38"/>
    </row>
    <row r="177" spans="2:2" ht="36" customHeight="1" x14ac:dyDescent="0.35">
      <c r="B177" s="38"/>
    </row>
    <row r="178" spans="2:2" ht="36" customHeight="1" x14ac:dyDescent="0.35">
      <c r="B178" s="38"/>
    </row>
    <row r="179" spans="2:2" ht="36" customHeight="1" x14ac:dyDescent="0.35">
      <c r="B179" s="48"/>
    </row>
    <row r="180" spans="2:2" ht="36" customHeight="1" x14ac:dyDescent="0.35">
      <c r="B180" s="38"/>
    </row>
    <row r="181" spans="2:2" ht="36" customHeight="1" x14ac:dyDescent="0.35">
      <c r="B181" s="38"/>
    </row>
    <row r="182" spans="2:2" ht="36" customHeight="1" x14ac:dyDescent="0.35">
      <c r="B182" s="38"/>
    </row>
    <row r="183" spans="2:2" ht="36" customHeight="1" x14ac:dyDescent="0.35">
      <c r="B183" s="38"/>
    </row>
    <row r="184" spans="2:2" ht="36" customHeight="1" x14ac:dyDescent="0.35">
      <c r="B184" s="38"/>
    </row>
    <row r="185" spans="2:2" ht="36" customHeight="1" x14ac:dyDescent="0.35">
      <c r="B185" s="48"/>
    </row>
    <row r="186" spans="2:2" ht="36" customHeight="1" x14ac:dyDescent="0.35">
      <c r="B186" s="38"/>
    </row>
    <row r="187" spans="2:2" ht="36" customHeight="1" x14ac:dyDescent="0.35">
      <c r="B187" s="38"/>
    </row>
    <row r="188" spans="2:2" ht="36" customHeight="1" x14ac:dyDescent="0.35">
      <c r="B188" s="38"/>
    </row>
    <row r="189" spans="2:2" ht="36" customHeight="1" x14ac:dyDescent="0.35">
      <c r="B189" s="38"/>
    </row>
    <row r="190" spans="2:2" ht="36" customHeight="1" x14ac:dyDescent="0.35">
      <c r="B190" s="38"/>
    </row>
    <row r="191" spans="2:2" ht="36" customHeight="1" x14ac:dyDescent="0.35">
      <c r="B191" s="38"/>
    </row>
    <row r="192" spans="2:2" ht="36" customHeight="1" x14ac:dyDescent="0.35">
      <c r="B192" s="38"/>
    </row>
    <row r="193" spans="2:2" ht="36" customHeight="1" x14ac:dyDescent="0.35">
      <c r="B193" s="48"/>
    </row>
    <row r="194" spans="2:2" ht="36" customHeight="1" x14ac:dyDescent="0.35">
      <c r="B194" s="38"/>
    </row>
    <row r="195" spans="2:2" ht="36" customHeight="1" x14ac:dyDescent="0.35">
      <c r="B195" s="38"/>
    </row>
    <row r="196" spans="2:2" ht="36" customHeight="1" x14ac:dyDescent="0.35">
      <c r="B196" s="38"/>
    </row>
    <row r="197" spans="2:2" ht="36" customHeight="1" x14ac:dyDescent="0.35">
      <c r="B197" s="38"/>
    </row>
    <row r="198" spans="2:2" ht="36" customHeight="1" x14ac:dyDescent="0.35">
      <c r="B198" s="38"/>
    </row>
    <row r="199" spans="2:2" ht="36" customHeight="1" x14ac:dyDescent="0.35">
      <c r="B199" s="38"/>
    </row>
    <row r="200" spans="2:2" ht="36" customHeight="1" x14ac:dyDescent="0.35">
      <c r="B200" s="48"/>
    </row>
    <row r="201" spans="2:2" ht="36" customHeight="1" x14ac:dyDescent="0.35">
      <c r="B201" s="38"/>
    </row>
    <row r="202" spans="2:2" ht="36" customHeight="1" x14ac:dyDescent="0.35">
      <c r="B202" s="38"/>
    </row>
    <row r="203" spans="2:2" ht="36" customHeight="1" x14ac:dyDescent="0.35">
      <c r="B203" s="38"/>
    </row>
    <row r="204" spans="2:2" ht="36" customHeight="1" x14ac:dyDescent="0.35">
      <c r="B204" s="48"/>
    </row>
    <row r="205" spans="2:2" ht="36" customHeight="1" x14ac:dyDescent="0.35">
      <c r="B205" s="38"/>
    </row>
    <row r="206" spans="2:2" ht="36" customHeight="1" x14ac:dyDescent="0.35">
      <c r="B206" s="38"/>
    </row>
    <row r="207" spans="2:2" ht="36" customHeight="1" x14ac:dyDescent="0.35">
      <c r="B207" s="38"/>
    </row>
    <row r="208" spans="2:2" ht="36" customHeight="1" x14ac:dyDescent="0.35">
      <c r="B208" s="38"/>
    </row>
    <row r="209" spans="2:2" ht="36" customHeight="1" x14ac:dyDescent="0.35">
      <c r="B209" s="38"/>
    </row>
    <row r="210" spans="2:2" ht="36" customHeight="1" x14ac:dyDescent="0.35">
      <c r="B210" s="38"/>
    </row>
    <row r="211" spans="2:2" ht="36" customHeight="1" x14ac:dyDescent="0.35">
      <c r="B211" s="48"/>
    </row>
    <row r="212" spans="2:2" ht="36" customHeight="1" x14ac:dyDescent="0.35">
      <c r="B212" s="38"/>
    </row>
    <row r="213" spans="2:2" ht="36" customHeight="1" x14ac:dyDescent="0.35">
      <c r="B213" s="38"/>
    </row>
    <row r="214" spans="2:2" ht="36" customHeight="1" x14ac:dyDescent="0.35">
      <c r="B214" s="38"/>
    </row>
    <row r="215" spans="2:2" ht="36" customHeight="1" x14ac:dyDescent="0.35">
      <c r="B215" s="38"/>
    </row>
    <row r="216" spans="2:2" ht="36" customHeight="1" x14ac:dyDescent="0.35">
      <c r="B216" s="38"/>
    </row>
    <row r="217" spans="2:2" ht="36" customHeight="1" x14ac:dyDescent="0.35">
      <c r="B217" s="38"/>
    </row>
    <row r="218" spans="2:2" ht="36" customHeight="1" x14ac:dyDescent="0.35">
      <c r="B218" s="38"/>
    </row>
    <row r="219" spans="2:2" ht="36" customHeight="1" x14ac:dyDescent="0.35">
      <c r="B219" s="38"/>
    </row>
    <row r="220" spans="2:2" ht="36" customHeight="1" x14ac:dyDescent="0.35">
      <c r="B220" s="48"/>
    </row>
    <row r="221" spans="2:2" ht="36" customHeight="1" x14ac:dyDescent="0.35">
      <c r="B221" s="38"/>
    </row>
    <row r="222" spans="2:2" ht="36" customHeight="1" x14ac:dyDescent="0.35">
      <c r="B222" s="48"/>
    </row>
    <row r="223" spans="2:2" ht="36" customHeight="1" x14ac:dyDescent="0.35">
      <c r="B223" s="38"/>
    </row>
    <row r="224" spans="2:2" ht="36" customHeight="1" x14ac:dyDescent="0.35">
      <c r="B224" s="38"/>
    </row>
    <row r="225" spans="2:2" ht="36" customHeight="1" x14ac:dyDescent="0.35">
      <c r="B225" s="38"/>
    </row>
    <row r="226" spans="2:2" ht="36" customHeight="1" x14ac:dyDescent="0.35">
      <c r="B226" s="38"/>
    </row>
    <row r="227" spans="2:2" ht="36" customHeight="1" x14ac:dyDescent="0.35">
      <c r="B227" s="48"/>
    </row>
    <row r="228" spans="2:2" ht="36" customHeight="1" x14ac:dyDescent="0.35">
      <c r="B228" s="38"/>
    </row>
    <row r="229" spans="2:2" ht="36" customHeight="1" x14ac:dyDescent="0.35">
      <c r="B229" s="38"/>
    </row>
    <row r="230" spans="2:2" ht="36" customHeight="1" x14ac:dyDescent="0.35">
      <c r="B230" s="38"/>
    </row>
    <row r="231" spans="2:2" ht="36" customHeight="1" x14ac:dyDescent="0.35">
      <c r="B231" s="38"/>
    </row>
    <row r="232" spans="2:2" ht="36" customHeight="1" x14ac:dyDescent="0.35">
      <c r="B232" s="38"/>
    </row>
    <row r="233" spans="2:2" ht="36" customHeight="1" x14ac:dyDescent="0.35">
      <c r="B233" s="48"/>
    </row>
    <row r="234" spans="2:2" ht="36" customHeight="1" x14ac:dyDescent="0.35">
      <c r="B234" s="38"/>
    </row>
    <row r="235" spans="2:2" ht="36" customHeight="1" x14ac:dyDescent="0.35">
      <c r="B235" s="48"/>
    </row>
    <row r="236" spans="2:2" ht="36" customHeight="1" x14ac:dyDescent="0.35">
      <c r="B236" s="38"/>
    </row>
    <row r="237" spans="2:2" ht="36" customHeight="1" x14ac:dyDescent="0.35">
      <c r="B237" s="38"/>
    </row>
    <row r="238" spans="2:2" ht="36" customHeight="1" x14ac:dyDescent="0.35">
      <c r="B238" s="38"/>
    </row>
    <row r="239" spans="2:2" ht="36" customHeight="1" x14ac:dyDescent="0.35">
      <c r="B239" s="38"/>
    </row>
    <row r="240" spans="2:2" ht="36" customHeight="1" x14ac:dyDescent="0.35">
      <c r="B240" s="38"/>
    </row>
    <row r="241" spans="2:2" ht="36" customHeight="1" x14ac:dyDescent="0.35">
      <c r="B241" s="38"/>
    </row>
    <row r="242" spans="2:2" ht="36" customHeight="1" x14ac:dyDescent="0.35">
      <c r="B242" s="38"/>
    </row>
    <row r="243" spans="2:2" ht="36" customHeight="1" x14ac:dyDescent="0.35">
      <c r="B243" s="38"/>
    </row>
    <row r="244" spans="2:2" ht="36" customHeight="1" x14ac:dyDescent="0.35">
      <c r="B244" s="38"/>
    </row>
    <row r="245" spans="2:2" ht="36" customHeight="1" x14ac:dyDescent="0.35">
      <c r="B245" s="38"/>
    </row>
    <row r="246" spans="2:2" ht="36" customHeight="1" x14ac:dyDescent="0.35">
      <c r="B246" s="48"/>
    </row>
    <row r="247" spans="2:2" ht="36" customHeight="1" x14ac:dyDescent="0.35">
      <c r="B247" s="48"/>
    </row>
    <row r="248" spans="2:2" ht="36" customHeight="1" x14ac:dyDescent="0.35">
      <c r="B248" s="38"/>
    </row>
  </sheetData>
  <mergeCells count="1064">
    <mergeCell ref="S2:S3"/>
    <mergeCell ref="T2:T3"/>
    <mergeCell ref="U2:U3"/>
    <mergeCell ref="A4:A5"/>
    <mergeCell ref="C4:C5"/>
    <mergeCell ref="D4:D5"/>
    <mergeCell ref="E4:E5"/>
    <mergeCell ref="F4:F5"/>
    <mergeCell ref="G4:G5"/>
    <mergeCell ref="H4:H5"/>
    <mergeCell ref="K2:K3"/>
    <mergeCell ref="L2:L3"/>
    <mergeCell ref="M2:M3"/>
    <mergeCell ref="O2:O3"/>
    <mergeCell ref="P2:P3"/>
    <mergeCell ref="Q2:Q3"/>
    <mergeCell ref="H1:J1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G6:G7"/>
    <mergeCell ref="H6:H7"/>
    <mergeCell ref="I6:I7"/>
    <mergeCell ref="J6:J7"/>
    <mergeCell ref="K6:K7"/>
    <mergeCell ref="L6:L7"/>
    <mergeCell ref="P4:P5"/>
    <mergeCell ref="Q4:Q5"/>
    <mergeCell ref="S4:S5"/>
    <mergeCell ref="T4:T5"/>
    <mergeCell ref="U4:U5"/>
    <mergeCell ref="A6:A7"/>
    <mergeCell ref="C6:C7"/>
    <mergeCell ref="D6:D7"/>
    <mergeCell ref="E6:E7"/>
    <mergeCell ref="F6:F7"/>
    <mergeCell ref="I4:I5"/>
    <mergeCell ref="J4:J5"/>
    <mergeCell ref="K4:K5"/>
    <mergeCell ref="L4:L5"/>
    <mergeCell ref="M4:M5"/>
    <mergeCell ref="O4:O5"/>
    <mergeCell ref="N4:N5"/>
    <mergeCell ref="N6:N7"/>
    <mergeCell ref="S8:S9"/>
    <mergeCell ref="T8:T9"/>
    <mergeCell ref="U8:U9"/>
    <mergeCell ref="A10:A11"/>
    <mergeCell ref="C10:C11"/>
    <mergeCell ref="D10:D11"/>
    <mergeCell ref="E10:E11"/>
    <mergeCell ref="F10:F11"/>
    <mergeCell ref="G10:G11"/>
    <mergeCell ref="H10:H11"/>
    <mergeCell ref="K8:K9"/>
    <mergeCell ref="L8:L9"/>
    <mergeCell ref="M8:M9"/>
    <mergeCell ref="O8:O9"/>
    <mergeCell ref="P8:P9"/>
    <mergeCell ref="Q8:Q9"/>
    <mergeCell ref="U6:U7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M6:M7"/>
    <mergeCell ref="O6:O7"/>
    <mergeCell ref="P6:P7"/>
    <mergeCell ref="Q6:Q7"/>
    <mergeCell ref="S6:S7"/>
    <mergeCell ref="T6:T7"/>
    <mergeCell ref="G12:G13"/>
    <mergeCell ref="H12:H13"/>
    <mergeCell ref="I12:I13"/>
    <mergeCell ref="J12:J13"/>
    <mergeCell ref="K12:K13"/>
    <mergeCell ref="L12:L13"/>
    <mergeCell ref="P10:P11"/>
    <mergeCell ref="Q10:Q11"/>
    <mergeCell ref="S10:S11"/>
    <mergeCell ref="T10:T11"/>
    <mergeCell ref="U10:U11"/>
    <mergeCell ref="A12:A13"/>
    <mergeCell ref="C12:C13"/>
    <mergeCell ref="D12:D13"/>
    <mergeCell ref="E12:E13"/>
    <mergeCell ref="F12:F13"/>
    <mergeCell ref="I10:I11"/>
    <mergeCell ref="J10:J11"/>
    <mergeCell ref="K10:K11"/>
    <mergeCell ref="L10:L11"/>
    <mergeCell ref="M10:M11"/>
    <mergeCell ref="O10:O11"/>
    <mergeCell ref="S14:S15"/>
    <mergeCell ref="T14:T15"/>
    <mergeCell ref="U14:U15"/>
    <mergeCell ref="A16:A17"/>
    <mergeCell ref="C16:C17"/>
    <mergeCell ref="D16:D17"/>
    <mergeCell ref="E16:E17"/>
    <mergeCell ref="F16:F17"/>
    <mergeCell ref="G16:G17"/>
    <mergeCell ref="H16:H17"/>
    <mergeCell ref="K14:K15"/>
    <mergeCell ref="L14:L15"/>
    <mergeCell ref="M14:M15"/>
    <mergeCell ref="O14:O15"/>
    <mergeCell ref="P14:P15"/>
    <mergeCell ref="Q14:Q15"/>
    <mergeCell ref="U12:U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M12:M13"/>
    <mergeCell ref="O12:O13"/>
    <mergeCell ref="P12:P13"/>
    <mergeCell ref="Q12:Q13"/>
    <mergeCell ref="S12:S13"/>
    <mergeCell ref="T12:T13"/>
    <mergeCell ref="G18:G19"/>
    <mergeCell ref="H18:H19"/>
    <mergeCell ref="I18:I19"/>
    <mergeCell ref="J18:J19"/>
    <mergeCell ref="K18:K19"/>
    <mergeCell ref="L18:L19"/>
    <mergeCell ref="P16:P17"/>
    <mergeCell ref="Q16:Q17"/>
    <mergeCell ref="S16:S17"/>
    <mergeCell ref="T16:T17"/>
    <mergeCell ref="U16:U17"/>
    <mergeCell ref="A18:A19"/>
    <mergeCell ref="C18:C19"/>
    <mergeCell ref="D18:D19"/>
    <mergeCell ref="E18:E19"/>
    <mergeCell ref="F18:F19"/>
    <mergeCell ref="I16:I17"/>
    <mergeCell ref="J16:J17"/>
    <mergeCell ref="K16:K17"/>
    <mergeCell ref="L16:L17"/>
    <mergeCell ref="M16:M17"/>
    <mergeCell ref="O16:O17"/>
    <mergeCell ref="S20:S21"/>
    <mergeCell ref="T20:T21"/>
    <mergeCell ref="U20:U21"/>
    <mergeCell ref="A22:A23"/>
    <mergeCell ref="C22:C23"/>
    <mergeCell ref="D22:D23"/>
    <mergeCell ref="E22:E23"/>
    <mergeCell ref="F22:F23"/>
    <mergeCell ref="G22:G23"/>
    <mergeCell ref="H22:H23"/>
    <mergeCell ref="K20:K21"/>
    <mergeCell ref="L20:L21"/>
    <mergeCell ref="M20:M21"/>
    <mergeCell ref="O20:O21"/>
    <mergeCell ref="P20:P21"/>
    <mergeCell ref="Q20:Q21"/>
    <mergeCell ref="U18:U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M18:M19"/>
    <mergeCell ref="O18:O19"/>
    <mergeCell ref="P18:P19"/>
    <mergeCell ref="Q18:Q19"/>
    <mergeCell ref="S18:S19"/>
    <mergeCell ref="T18:T19"/>
    <mergeCell ref="O24:O25"/>
    <mergeCell ref="P24:P25"/>
    <mergeCell ref="S24:S25"/>
    <mergeCell ref="T24:T25"/>
    <mergeCell ref="U24:U25"/>
    <mergeCell ref="A26:A27"/>
    <mergeCell ref="C26:C27"/>
    <mergeCell ref="D26:D27"/>
    <mergeCell ref="E26:E27"/>
    <mergeCell ref="F26:F27"/>
    <mergeCell ref="G24:G25"/>
    <mergeCell ref="H24:H25"/>
    <mergeCell ref="I24:I25"/>
    <mergeCell ref="J24:J25"/>
    <mergeCell ref="K24:K25"/>
    <mergeCell ref="L24:L25"/>
    <mergeCell ref="P22:P23"/>
    <mergeCell ref="Q22:Q23"/>
    <mergeCell ref="S22:S23"/>
    <mergeCell ref="T22:T23"/>
    <mergeCell ref="U22:U23"/>
    <mergeCell ref="A24:A25"/>
    <mergeCell ref="C24:C25"/>
    <mergeCell ref="D24:D25"/>
    <mergeCell ref="E24:E25"/>
    <mergeCell ref="F24:F25"/>
    <mergeCell ref="I22:I23"/>
    <mergeCell ref="J22:J23"/>
    <mergeCell ref="K22:K23"/>
    <mergeCell ref="L22:L23"/>
    <mergeCell ref="M22:M23"/>
    <mergeCell ref="O22:O23"/>
    <mergeCell ref="U26:U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M26:M27"/>
    <mergeCell ref="O26:O27"/>
    <mergeCell ref="P26:P27"/>
    <mergeCell ref="Q26:Q27"/>
    <mergeCell ref="S26:S27"/>
    <mergeCell ref="T26:T27"/>
    <mergeCell ref="G26:G27"/>
    <mergeCell ref="H26:H27"/>
    <mergeCell ref="I26:I27"/>
    <mergeCell ref="J26:J27"/>
    <mergeCell ref="K26:K27"/>
    <mergeCell ref="L26:L27"/>
    <mergeCell ref="S30:S31"/>
    <mergeCell ref="T30:T31"/>
    <mergeCell ref="U30:U31"/>
    <mergeCell ref="A32:A33"/>
    <mergeCell ref="C32:C33"/>
    <mergeCell ref="D32:D33"/>
    <mergeCell ref="E32:E33"/>
    <mergeCell ref="F32:F33"/>
    <mergeCell ref="G32:G33"/>
    <mergeCell ref="H32:H33"/>
    <mergeCell ref="K30:K31"/>
    <mergeCell ref="L30:L31"/>
    <mergeCell ref="M30:M31"/>
    <mergeCell ref="O30:O31"/>
    <mergeCell ref="P30:P31"/>
    <mergeCell ref="Q30:Q31"/>
    <mergeCell ref="U28:U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28:K29"/>
    <mergeCell ref="L28:L29"/>
    <mergeCell ref="M28:M29"/>
    <mergeCell ref="O28:O29"/>
    <mergeCell ref="P28:P29"/>
    <mergeCell ref="Q28:Q29"/>
    <mergeCell ref="G34:G35"/>
    <mergeCell ref="H34:H35"/>
    <mergeCell ref="I34:I35"/>
    <mergeCell ref="J34:J35"/>
    <mergeCell ref="K34:K35"/>
    <mergeCell ref="L34:L35"/>
    <mergeCell ref="P32:P33"/>
    <mergeCell ref="Q32:Q33"/>
    <mergeCell ref="S32:S33"/>
    <mergeCell ref="T32:T33"/>
    <mergeCell ref="U32:U33"/>
    <mergeCell ref="A34:A35"/>
    <mergeCell ref="C34:C35"/>
    <mergeCell ref="D34:D35"/>
    <mergeCell ref="E34:E35"/>
    <mergeCell ref="F34:F35"/>
    <mergeCell ref="I32:I33"/>
    <mergeCell ref="J32:J33"/>
    <mergeCell ref="K32:K33"/>
    <mergeCell ref="L32:L33"/>
    <mergeCell ref="M32:M33"/>
    <mergeCell ref="O32:O33"/>
    <mergeCell ref="S36:S37"/>
    <mergeCell ref="T36:T37"/>
    <mergeCell ref="U36:U37"/>
    <mergeCell ref="A38:A39"/>
    <mergeCell ref="C38:C39"/>
    <mergeCell ref="D38:D39"/>
    <mergeCell ref="E38:E39"/>
    <mergeCell ref="F38:F39"/>
    <mergeCell ref="G38:G39"/>
    <mergeCell ref="H38:H39"/>
    <mergeCell ref="K36:K37"/>
    <mergeCell ref="L36:L37"/>
    <mergeCell ref="M36:M37"/>
    <mergeCell ref="O36:O37"/>
    <mergeCell ref="P36:P37"/>
    <mergeCell ref="Q36:Q37"/>
    <mergeCell ref="U34:U35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M34:M35"/>
    <mergeCell ref="O34:O35"/>
    <mergeCell ref="P34:P35"/>
    <mergeCell ref="Q34:Q35"/>
    <mergeCell ref="S34:S35"/>
    <mergeCell ref="T34:T35"/>
    <mergeCell ref="O40:O41"/>
    <mergeCell ref="P40:P41"/>
    <mergeCell ref="S40:S41"/>
    <mergeCell ref="T40:T41"/>
    <mergeCell ref="U40:U41"/>
    <mergeCell ref="A42:A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P38:P39"/>
    <mergeCell ref="Q38:Q39"/>
    <mergeCell ref="S38:S39"/>
    <mergeCell ref="T38:T39"/>
    <mergeCell ref="U38:U39"/>
    <mergeCell ref="A40:A41"/>
    <mergeCell ref="C40:C41"/>
    <mergeCell ref="D40:D41"/>
    <mergeCell ref="E40:E41"/>
    <mergeCell ref="F40:F41"/>
    <mergeCell ref="I38:I39"/>
    <mergeCell ref="J38:J39"/>
    <mergeCell ref="K38:K39"/>
    <mergeCell ref="L38:L39"/>
    <mergeCell ref="M38:M39"/>
    <mergeCell ref="O38:O39"/>
    <mergeCell ref="U42:U43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M42:M43"/>
    <mergeCell ref="O42:O43"/>
    <mergeCell ref="P42:P43"/>
    <mergeCell ref="Q42:Q43"/>
    <mergeCell ref="S42:S43"/>
    <mergeCell ref="T42:T43"/>
    <mergeCell ref="G42:G43"/>
    <mergeCell ref="H42:H43"/>
    <mergeCell ref="I42:I43"/>
    <mergeCell ref="J42:J43"/>
    <mergeCell ref="K42:K43"/>
    <mergeCell ref="L42:L43"/>
    <mergeCell ref="P46:P47"/>
    <mergeCell ref="Q46:Q47"/>
    <mergeCell ref="S46:S47"/>
    <mergeCell ref="T46:T47"/>
    <mergeCell ref="U46:U47"/>
    <mergeCell ref="A48:A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O46:O47"/>
    <mergeCell ref="S44:S45"/>
    <mergeCell ref="T44:T45"/>
    <mergeCell ref="U44:U45"/>
    <mergeCell ref="A46:A47"/>
    <mergeCell ref="C46:C47"/>
    <mergeCell ref="D46:D47"/>
    <mergeCell ref="E46:E47"/>
    <mergeCell ref="F46:F47"/>
    <mergeCell ref="G46:G47"/>
    <mergeCell ref="H46:H47"/>
    <mergeCell ref="K44:K45"/>
    <mergeCell ref="L44:L45"/>
    <mergeCell ref="M44:M45"/>
    <mergeCell ref="O44:O45"/>
    <mergeCell ref="P44:P45"/>
    <mergeCell ref="Q44:Q45"/>
    <mergeCell ref="U48:U49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M48:M49"/>
    <mergeCell ref="O48:O49"/>
    <mergeCell ref="P48:P49"/>
    <mergeCell ref="Q48:Q49"/>
    <mergeCell ref="S48:S49"/>
    <mergeCell ref="T48:T49"/>
    <mergeCell ref="G48:G49"/>
    <mergeCell ref="H48:H49"/>
    <mergeCell ref="I48:I49"/>
    <mergeCell ref="J48:J49"/>
    <mergeCell ref="K48:K49"/>
    <mergeCell ref="L48:L49"/>
    <mergeCell ref="P52:P53"/>
    <mergeCell ref="Q52:Q53"/>
    <mergeCell ref="S52:S53"/>
    <mergeCell ref="T52:T53"/>
    <mergeCell ref="U52:U53"/>
    <mergeCell ref="A54:A55"/>
    <mergeCell ref="C54:C55"/>
    <mergeCell ref="D54:D55"/>
    <mergeCell ref="E54:E55"/>
    <mergeCell ref="F54:F55"/>
    <mergeCell ref="I52:I53"/>
    <mergeCell ref="J52:J53"/>
    <mergeCell ref="K52:K53"/>
    <mergeCell ref="L52:L53"/>
    <mergeCell ref="M52:M53"/>
    <mergeCell ref="O52:O53"/>
    <mergeCell ref="S50:S51"/>
    <mergeCell ref="T50:T51"/>
    <mergeCell ref="U50:U51"/>
    <mergeCell ref="A52:A53"/>
    <mergeCell ref="C52:C53"/>
    <mergeCell ref="D52:D53"/>
    <mergeCell ref="E52:E53"/>
    <mergeCell ref="F52:F53"/>
    <mergeCell ref="G52:G53"/>
    <mergeCell ref="H52:H53"/>
    <mergeCell ref="K50:K51"/>
    <mergeCell ref="L50:L51"/>
    <mergeCell ref="M50:M51"/>
    <mergeCell ref="O50:O51"/>
    <mergeCell ref="P50:P51"/>
    <mergeCell ref="Q50:Q51"/>
    <mergeCell ref="U54:U55"/>
    <mergeCell ref="A56:A57"/>
    <mergeCell ref="C56:C57"/>
    <mergeCell ref="D56:D57"/>
    <mergeCell ref="E56:E57"/>
    <mergeCell ref="F56:F57"/>
    <mergeCell ref="G56:G57"/>
    <mergeCell ref="H56:H57"/>
    <mergeCell ref="I56:I57"/>
    <mergeCell ref="J56:J57"/>
    <mergeCell ref="M54:M55"/>
    <mergeCell ref="O54:O55"/>
    <mergeCell ref="P54:P55"/>
    <mergeCell ref="Q54:Q55"/>
    <mergeCell ref="S54:S55"/>
    <mergeCell ref="T54:T55"/>
    <mergeCell ref="G54:G55"/>
    <mergeCell ref="H54:H55"/>
    <mergeCell ref="I54:I55"/>
    <mergeCell ref="J54:J55"/>
    <mergeCell ref="K54:K55"/>
    <mergeCell ref="L54:L55"/>
    <mergeCell ref="P58:P59"/>
    <mergeCell ref="Q58:Q59"/>
    <mergeCell ref="S58:S59"/>
    <mergeCell ref="T58:T59"/>
    <mergeCell ref="U58:U59"/>
    <mergeCell ref="A60:A61"/>
    <mergeCell ref="C60:C61"/>
    <mergeCell ref="D60:D61"/>
    <mergeCell ref="E60:E61"/>
    <mergeCell ref="F60:F61"/>
    <mergeCell ref="I58:I59"/>
    <mergeCell ref="J58:J59"/>
    <mergeCell ref="K58:K59"/>
    <mergeCell ref="L58:L59"/>
    <mergeCell ref="M58:M59"/>
    <mergeCell ref="O58:O59"/>
    <mergeCell ref="S56:S57"/>
    <mergeCell ref="T56:T57"/>
    <mergeCell ref="U56:U57"/>
    <mergeCell ref="A58:A59"/>
    <mergeCell ref="C58:C59"/>
    <mergeCell ref="D58:D59"/>
    <mergeCell ref="E58:E59"/>
    <mergeCell ref="F58:F59"/>
    <mergeCell ref="G58:G59"/>
    <mergeCell ref="H58:H59"/>
    <mergeCell ref="K56:K57"/>
    <mergeCell ref="L56:L57"/>
    <mergeCell ref="M56:M57"/>
    <mergeCell ref="O56:O57"/>
    <mergeCell ref="P56:P57"/>
    <mergeCell ref="Q56:Q57"/>
    <mergeCell ref="U60:U61"/>
    <mergeCell ref="A62:A63"/>
    <mergeCell ref="C62:C63"/>
    <mergeCell ref="D62:D63"/>
    <mergeCell ref="E62:E63"/>
    <mergeCell ref="F62:F63"/>
    <mergeCell ref="G62:G63"/>
    <mergeCell ref="H62:H63"/>
    <mergeCell ref="I62:I63"/>
    <mergeCell ref="J62:J63"/>
    <mergeCell ref="M60:M61"/>
    <mergeCell ref="O60:O61"/>
    <mergeCell ref="P60:P61"/>
    <mergeCell ref="Q60:Q61"/>
    <mergeCell ref="S60:S61"/>
    <mergeCell ref="T60:T61"/>
    <mergeCell ref="G60:G61"/>
    <mergeCell ref="H60:H61"/>
    <mergeCell ref="I60:I61"/>
    <mergeCell ref="J60:J61"/>
    <mergeCell ref="K60:K61"/>
    <mergeCell ref="L60:L61"/>
    <mergeCell ref="P64:P65"/>
    <mergeCell ref="Q64:Q65"/>
    <mergeCell ref="S64:S65"/>
    <mergeCell ref="T64:T65"/>
    <mergeCell ref="U64:U65"/>
    <mergeCell ref="A66:A67"/>
    <mergeCell ref="C66:C67"/>
    <mergeCell ref="D66:D67"/>
    <mergeCell ref="E66:E67"/>
    <mergeCell ref="F66:F67"/>
    <mergeCell ref="I64:I65"/>
    <mergeCell ref="J64:J65"/>
    <mergeCell ref="K64:K65"/>
    <mergeCell ref="L64:L65"/>
    <mergeCell ref="M64:M65"/>
    <mergeCell ref="O64:O65"/>
    <mergeCell ref="S62:S63"/>
    <mergeCell ref="T62:T63"/>
    <mergeCell ref="U62:U63"/>
    <mergeCell ref="A64:A65"/>
    <mergeCell ref="C64:C65"/>
    <mergeCell ref="D64:D65"/>
    <mergeCell ref="E64:E65"/>
    <mergeCell ref="F64:F65"/>
    <mergeCell ref="G64:G65"/>
    <mergeCell ref="H64:H65"/>
    <mergeCell ref="K62:K63"/>
    <mergeCell ref="L62:L63"/>
    <mergeCell ref="M62:M63"/>
    <mergeCell ref="O62:O63"/>
    <mergeCell ref="P62:P63"/>
    <mergeCell ref="Q62:Q63"/>
    <mergeCell ref="U66:U67"/>
    <mergeCell ref="M66:M67"/>
    <mergeCell ref="O66:O67"/>
    <mergeCell ref="P66:P67"/>
    <mergeCell ref="Q66:Q67"/>
    <mergeCell ref="S66:S67"/>
    <mergeCell ref="T66:T67"/>
    <mergeCell ref="G66:G67"/>
    <mergeCell ref="H66:H67"/>
    <mergeCell ref="I66:I67"/>
    <mergeCell ref="J66:J67"/>
    <mergeCell ref="K66:K67"/>
    <mergeCell ref="L66:L67"/>
    <mergeCell ref="S68:S69"/>
    <mergeCell ref="T68:T69"/>
    <mergeCell ref="U68:U69"/>
    <mergeCell ref="A70:A71"/>
    <mergeCell ref="C70:C71"/>
    <mergeCell ref="D70:D71"/>
    <mergeCell ref="E70:E71"/>
    <mergeCell ref="F70:F71"/>
    <mergeCell ref="G70:G71"/>
    <mergeCell ref="H70:H71"/>
    <mergeCell ref="A68:A69"/>
    <mergeCell ref="C68:C69"/>
    <mergeCell ref="D68:D69"/>
    <mergeCell ref="K68:K69"/>
    <mergeCell ref="L68:L69"/>
    <mergeCell ref="O68:O69"/>
    <mergeCell ref="P68:P69"/>
    <mergeCell ref="G72:G73"/>
    <mergeCell ref="H72:H73"/>
    <mergeCell ref="I72:I73"/>
    <mergeCell ref="J72:J73"/>
    <mergeCell ref="K72:K73"/>
    <mergeCell ref="L72:L73"/>
    <mergeCell ref="P70:P71"/>
    <mergeCell ref="Q70:Q71"/>
    <mergeCell ref="S70:S71"/>
    <mergeCell ref="T70:T71"/>
    <mergeCell ref="U70:U71"/>
    <mergeCell ref="A72:A73"/>
    <mergeCell ref="C72:C73"/>
    <mergeCell ref="D72:D73"/>
    <mergeCell ref="E72:E73"/>
    <mergeCell ref="F72:F73"/>
    <mergeCell ref="I70:I71"/>
    <mergeCell ref="J70:J71"/>
    <mergeCell ref="K70:K71"/>
    <mergeCell ref="L70:L71"/>
    <mergeCell ref="M70:M71"/>
    <mergeCell ref="O70:O71"/>
    <mergeCell ref="S74:S75"/>
    <mergeCell ref="T74:T75"/>
    <mergeCell ref="U74:U75"/>
    <mergeCell ref="A76:A77"/>
    <mergeCell ref="C76:C77"/>
    <mergeCell ref="D76:D77"/>
    <mergeCell ref="E76:E77"/>
    <mergeCell ref="F76:F77"/>
    <mergeCell ref="G76:G77"/>
    <mergeCell ref="H76:H77"/>
    <mergeCell ref="K74:K75"/>
    <mergeCell ref="L74:L75"/>
    <mergeCell ref="M74:M75"/>
    <mergeCell ref="O74:O75"/>
    <mergeCell ref="P74:P75"/>
    <mergeCell ref="Q74:Q75"/>
    <mergeCell ref="U72:U73"/>
    <mergeCell ref="A74:A75"/>
    <mergeCell ref="C74:C75"/>
    <mergeCell ref="D74:D75"/>
    <mergeCell ref="E74:E75"/>
    <mergeCell ref="F74:F75"/>
    <mergeCell ref="G74:G75"/>
    <mergeCell ref="H74:H75"/>
    <mergeCell ref="I74:I75"/>
    <mergeCell ref="J74:J75"/>
    <mergeCell ref="M72:M73"/>
    <mergeCell ref="O72:O73"/>
    <mergeCell ref="P72:P73"/>
    <mergeCell ref="Q72:Q73"/>
    <mergeCell ref="S72:S73"/>
    <mergeCell ref="T72:T73"/>
    <mergeCell ref="S78:S79"/>
    <mergeCell ref="T78:T79"/>
    <mergeCell ref="U78:U79"/>
    <mergeCell ref="A80:A81"/>
    <mergeCell ref="C80:C81"/>
    <mergeCell ref="D80:D81"/>
    <mergeCell ref="E80:E81"/>
    <mergeCell ref="F80:F81"/>
    <mergeCell ref="G80:G81"/>
    <mergeCell ref="H80:H81"/>
    <mergeCell ref="I78:I79"/>
    <mergeCell ref="J78:J79"/>
    <mergeCell ref="K78:K79"/>
    <mergeCell ref="L78:L79"/>
    <mergeCell ref="O78:O79"/>
    <mergeCell ref="P78:P79"/>
    <mergeCell ref="P76:P77"/>
    <mergeCell ref="Q76:Q77"/>
    <mergeCell ref="U76:U77"/>
    <mergeCell ref="A78:A79"/>
    <mergeCell ref="C78:C79"/>
    <mergeCell ref="D78:D79"/>
    <mergeCell ref="E78:E79"/>
    <mergeCell ref="F78:F79"/>
    <mergeCell ref="G78:G79"/>
    <mergeCell ref="H78:H79"/>
    <mergeCell ref="I76:I77"/>
    <mergeCell ref="J76:J77"/>
    <mergeCell ref="K76:K77"/>
    <mergeCell ref="L76:L77"/>
    <mergeCell ref="M76:M77"/>
    <mergeCell ref="O76:O77"/>
    <mergeCell ref="G82:G83"/>
    <mergeCell ref="H82:H83"/>
    <mergeCell ref="I82:I83"/>
    <mergeCell ref="J82:J83"/>
    <mergeCell ref="K82:K83"/>
    <mergeCell ref="L82:L83"/>
    <mergeCell ref="P80:P81"/>
    <mergeCell ref="Q80:Q81"/>
    <mergeCell ref="S80:S81"/>
    <mergeCell ref="T80:T81"/>
    <mergeCell ref="U80:U81"/>
    <mergeCell ref="A82:A83"/>
    <mergeCell ref="C82:C83"/>
    <mergeCell ref="D82:D83"/>
    <mergeCell ref="E82:E83"/>
    <mergeCell ref="F82:F83"/>
    <mergeCell ref="I80:I81"/>
    <mergeCell ref="J80:J81"/>
    <mergeCell ref="K80:K81"/>
    <mergeCell ref="L80:L81"/>
    <mergeCell ref="M80:M81"/>
    <mergeCell ref="O80:O81"/>
    <mergeCell ref="N82:N83"/>
    <mergeCell ref="R82:R83"/>
    <mergeCell ref="A84:A85"/>
    <mergeCell ref="C84:C85"/>
    <mergeCell ref="D84:D85"/>
    <mergeCell ref="E84:E85"/>
    <mergeCell ref="F84:F85"/>
    <mergeCell ref="G84:G85"/>
    <mergeCell ref="H84:H85"/>
    <mergeCell ref="U82:U83"/>
    <mergeCell ref="M82:M83"/>
    <mergeCell ref="O82:O83"/>
    <mergeCell ref="P82:P83"/>
    <mergeCell ref="Q82:Q83"/>
    <mergeCell ref="S82:S83"/>
    <mergeCell ref="T82:T83"/>
    <mergeCell ref="G86:G87"/>
    <mergeCell ref="H86:H87"/>
    <mergeCell ref="I86:I87"/>
    <mergeCell ref="J86:J87"/>
    <mergeCell ref="K86:K87"/>
    <mergeCell ref="L86:L87"/>
    <mergeCell ref="P84:P85"/>
    <mergeCell ref="Q84:Q85"/>
    <mergeCell ref="S84:S85"/>
    <mergeCell ref="T84:T85"/>
    <mergeCell ref="U84:U85"/>
    <mergeCell ref="A86:A87"/>
    <mergeCell ref="C86:C87"/>
    <mergeCell ref="D86:D87"/>
    <mergeCell ref="E86:E87"/>
    <mergeCell ref="F86:F87"/>
    <mergeCell ref="I84:I85"/>
    <mergeCell ref="J84:J85"/>
    <mergeCell ref="K84:K85"/>
    <mergeCell ref="L84:L85"/>
    <mergeCell ref="M84:M85"/>
    <mergeCell ref="O84:O85"/>
    <mergeCell ref="S88:S89"/>
    <mergeCell ref="T88:T89"/>
    <mergeCell ref="U88:U89"/>
    <mergeCell ref="A90:A91"/>
    <mergeCell ref="C90:C91"/>
    <mergeCell ref="D90:D91"/>
    <mergeCell ref="E90:E91"/>
    <mergeCell ref="F90:F91"/>
    <mergeCell ref="G90:G91"/>
    <mergeCell ref="H90:H91"/>
    <mergeCell ref="K88:K89"/>
    <mergeCell ref="L88:L89"/>
    <mergeCell ref="M88:M89"/>
    <mergeCell ref="O88:O89"/>
    <mergeCell ref="P88:P89"/>
    <mergeCell ref="Q88:Q89"/>
    <mergeCell ref="U86:U87"/>
    <mergeCell ref="A88:A89"/>
    <mergeCell ref="C88:C89"/>
    <mergeCell ref="D88:D89"/>
    <mergeCell ref="E88:E89"/>
    <mergeCell ref="F88:F89"/>
    <mergeCell ref="G88:G89"/>
    <mergeCell ref="H88:H89"/>
    <mergeCell ref="I88:I89"/>
    <mergeCell ref="J88:J89"/>
    <mergeCell ref="M86:M87"/>
    <mergeCell ref="O86:O87"/>
    <mergeCell ref="P86:P87"/>
    <mergeCell ref="Q86:Q87"/>
    <mergeCell ref="S86:S87"/>
    <mergeCell ref="T86:T87"/>
    <mergeCell ref="G92:G93"/>
    <mergeCell ref="H92:H93"/>
    <mergeCell ref="I92:I93"/>
    <mergeCell ref="J92:J93"/>
    <mergeCell ref="K92:K93"/>
    <mergeCell ref="L92:L93"/>
    <mergeCell ref="P90:P91"/>
    <mergeCell ref="Q90:Q91"/>
    <mergeCell ref="S90:S91"/>
    <mergeCell ref="T90:T91"/>
    <mergeCell ref="U90:U91"/>
    <mergeCell ref="A92:A93"/>
    <mergeCell ref="C92:C93"/>
    <mergeCell ref="D92:D93"/>
    <mergeCell ref="E92:E93"/>
    <mergeCell ref="F92:F93"/>
    <mergeCell ref="I90:I91"/>
    <mergeCell ref="J90:J91"/>
    <mergeCell ref="K90:K91"/>
    <mergeCell ref="L90:L91"/>
    <mergeCell ref="M90:M91"/>
    <mergeCell ref="O90:O91"/>
    <mergeCell ref="S94:S95"/>
    <mergeCell ref="T94:T95"/>
    <mergeCell ref="U94:U95"/>
    <mergeCell ref="A96:A97"/>
    <mergeCell ref="C96:C97"/>
    <mergeCell ref="D96:D97"/>
    <mergeCell ref="E96:E97"/>
    <mergeCell ref="F96:F97"/>
    <mergeCell ref="G96:G97"/>
    <mergeCell ref="H96:H97"/>
    <mergeCell ref="K94:K95"/>
    <mergeCell ref="L94:L95"/>
    <mergeCell ref="M94:M95"/>
    <mergeCell ref="O94:O95"/>
    <mergeCell ref="P94:P95"/>
    <mergeCell ref="Q94:Q95"/>
    <mergeCell ref="U92:U93"/>
    <mergeCell ref="A94:A95"/>
    <mergeCell ref="C94:C95"/>
    <mergeCell ref="D94:D95"/>
    <mergeCell ref="E94:E95"/>
    <mergeCell ref="F94:F95"/>
    <mergeCell ref="G94:G95"/>
    <mergeCell ref="H94:H95"/>
    <mergeCell ref="I94:I95"/>
    <mergeCell ref="J94:J95"/>
    <mergeCell ref="M92:M93"/>
    <mergeCell ref="O92:O93"/>
    <mergeCell ref="P92:P93"/>
    <mergeCell ref="Q92:Q93"/>
    <mergeCell ref="S92:S93"/>
    <mergeCell ref="T92:T93"/>
    <mergeCell ref="O98:O99"/>
    <mergeCell ref="P98:P99"/>
    <mergeCell ref="S98:S99"/>
    <mergeCell ref="T98:T99"/>
    <mergeCell ref="U98:U99"/>
    <mergeCell ref="A100:A101"/>
    <mergeCell ref="C100:C101"/>
    <mergeCell ref="D100:D101"/>
    <mergeCell ref="E100:E101"/>
    <mergeCell ref="F100:F101"/>
    <mergeCell ref="G98:G99"/>
    <mergeCell ref="H98:H99"/>
    <mergeCell ref="I98:I99"/>
    <mergeCell ref="J98:J99"/>
    <mergeCell ref="K98:K99"/>
    <mergeCell ref="L98:L99"/>
    <mergeCell ref="P96:P97"/>
    <mergeCell ref="Q96:Q97"/>
    <mergeCell ref="S96:S97"/>
    <mergeCell ref="T96:T97"/>
    <mergeCell ref="U96:U97"/>
    <mergeCell ref="A98:A99"/>
    <mergeCell ref="C98:C99"/>
    <mergeCell ref="D98:D99"/>
    <mergeCell ref="E98:E99"/>
    <mergeCell ref="F98:F99"/>
    <mergeCell ref="I96:I97"/>
    <mergeCell ref="J96:J97"/>
    <mergeCell ref="K96:K97"/>
    <mergeCell ref="L96:L97"/>
    <mergeCell ref="M96:M97"/>
    <mergeCell ref="O96:O97"/>
    <mergeCell ref="U100:U101"/>
    <mergeCell ref="A102:A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M100:M101"/>
    <mergeCell ref="O100:O101"/>
    <mergeCell ref="P100:P101"/>
    <mergeCell ref="Q100:Q101"/>
    <mergeCell ref="S100:S101"/>
    <mergeCell ref="T100:T101"/>
    <mergeCell ref="G100:G101"/>
    <mergeCell ref="H100:H101"/>
    <mergeCell ref="I100:I101"/>
    <mergeCell ref="J100:J101"/>
    <mergeCell ref="K100:K101"/>
    <mergeCell ref="L100:L101"/>
    <mergeCell ref="S104:S105"/>
    <mergeCell ref="T104:T105"/>
    <mergeCell ref="U104:U105"/>
    <mergeCell ref="A106:A107"/>
    <mergeCell ref="C106:C107"/>
    <mergeCell ref="D106:D107"/>
    <mergeCell ref="E106:E107"/>
    <mergeCell ref="F106:F107"/>
    <mergeCell ref="G106:G107"/>
    <mergeCell ref="H106:H107"/>
    <mergeCell ref="K104:K105"/>
    <mergeCell ref="L104:L105"/>
    <mergeCell ref="M104:M105"/>
    <mergeCell ref="O104:O105"/>
    <mergeCell ref="P104:P105"/>
    <mergeCell ref="Q104:Q105"/>
    <mergeCell ref="U102:U103"/>
    <mergeCell ref="A104:A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2:K103"/>
    <mergeCell ref="L102:L103"/>
    <mergeCell ref="O102:O103"/>
    <mergeCell ref="P102:P103"/>
    <mergeCell ref="S102:S103"/>
    <mergeCell ref="T102:T103"/>
    <mergeCell ref="A110:A111"/>
    <mergeCell ref="C110:C111"/>
    <mergeCell ref="D110:D111"/>
    <mergeCell ref="E110:E111"/>
    <mergeCell ref="F110:F111"/>
    <mergeCell ref="I108:I109"/>
    <mergeCell ref="J108:J109"/>
    <mergeCell ref="K108:K109"/>
    <mergeCell ref="L108:L109"/>
    <mergeCell ref="M108:M109"/>
    <mergeCell ref="O108:O109"/>
    <mergeCell ref="S106:S107"/>
    <mergeCell ref="T106:T107"/>
    <mergeCell ref="U106:U107"/>
    <mergeCell ref="A108:A109"/>
    <mergeCell ref="C108:C109"/>
    <mergeCell ref="D108:D109"/>
    <mergeCell ref="E108:E109"/>
    <mergeCell ref="F108:F109"/>
    <mergeCell ref="G108:G109"/>
    <mergeCell ref="H108:H109"/>
    <mergeCell ref="I106:I107"/>
    <mergeCell ref="J106:J107"/>
    <mergeCell ref="K106:K107"/>
    <mergeCell ref="L106:L107"/>
    <mergeCell ref="O106:O107"/>
    <mergeCell ref="P106:P107"/>
    <mergeCell ref="U110:U111"/>
    <mergeCell ref="U108:U109"/>
    <mergeCell ref="B115:C115"/>
    <mergeCell ref="M110:M111"/>
    <mergeCell ref="O110:O111"/>
    <mergeCell ref="P110:P111"/>
    <mergeCell ref="Q110:Q111"/>
    <mergeCell ref="S110:S111"/>
    <mergeCell ref="T110:T111"/>
    <mergeCell ref="G110:G111"/>
    <mergeCell ref="H110:H111"/>
    <mergeCell ref="I110:I111"/>
    <mergeCell ref="J110:J111"/>
    <mergeCell ref="K110:K111"/>
    <mergeCell ref="L110:L111"/>
    <mergeCell ref="P108:P109"/>
    <mergeCell ref="Q108:Q109"/>
    <mergeCell ref="S108:S109"/>
    <mergeCell ref="T108:T109"/>
    <mergeCell ref="N8:N9"/>
    <mergeCell ref="N10:N11"/>
    <mergeCell ref="N12:N13"/>
    <mergeCell ref="N14:N15"/>
    <mergeCell ref="N16:N17"/>
    <mergeCell ref="N18:N19"/>
    <mergeCell ref="N20:N21"/>
    <mergeCell ref="N22:N23"/>
    <mergeCell ref="N26:N27"/>
    <mergeCell ref="N28:N29"/>
    <mergeCell ref="N30:N31"/>
    <mergeCell ref="N32:N33"/>
    <mergeCell ref="N34:N35"/>
    <mergeCell ref="N36:N37"/>
    <mergeCell ref="N38:N39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0:N61"/>
    <mergeCell ref="N62:N63"/>
    <mergeCell ref="N64:N65"/>
    <mergeCell ref="N66:N67"/>
    <mergeCell ref="N70:N71"/>
    <mergeCell ref="N72:N73"/>
    <mergeCell ref="N74:N75"/>
    <mergeCell ref="N76:N77"/>
    <mergeCell ref="N80:N81"/>
    <mergeCell ref="N84:N85"/>
    <mergeCell ref="N86:N87"/>
    <mergeCell ref="N88:N89"/>
    <mergeCell ref="N90:N91"/>
    <mergeCell ref="N92:N93"/>
    <mergeCell ref="N94:N95"/>
    <mergeCell ref="N96:N97"/>
    <mergeCell ref="N100:N101"/>
    <mergeCell ref="N104:N105"/>
    <mergeCell ref="N108:N109"/>
    <mergeCell ref="N110:N111"/>
    <mergeCell ref="R2:R3"/>
    <mergeCell ref="R4:R5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6:R27"/>
    <mergeCell ref="R28:R29"/>
    <mergeCell ref="R30:R31"/>
    <mergeCell ref="R32:R33"/>
    <mergeCell ref="R34:R35"/>
    <mergeCell ref="R36:R37"/>
    <mergeCell ref="R38:R39"/>
    <mergeCell ref="R42:R43"/>
    <mergeCell ref="R44:R45"/>
    <mergeCell ref="R84:R85"/>
    <mergeCell ref="R86:R87"/>
    <mergeCell ref="R88:R89"/>
    <mergeCell ref="R90:R91"/>
    <mergeCell ref="R92:R93"/>
    <mergeCell ref="R94:R95"/>
    <mergeCell ref="R96:R97"/>
    <mergeCell ref="R100:R101"/>
    <mergeCell ref="R104:R105"/>
    <mergeCell ref="R108:R109"/>
    <mergeCell ref="R110:R111"/>
    <mergeCell ref="R46:R47"/>
    <mergeCell ref="R48:R49"/>
    <mergeCell ref="R50:R51"/>
    <mergeCell ref="R52:R53"/>
    <mergeCell ref="R54:R55"/>
    <mergeCell ref="R56:R57"/>
    <mergeCell ref="R58:R59"/>
    <mergeCell ref="R60:R61"/>
    <mergeCell ref="R62:R63"/>
    <mergeCell ref="R64:R65"/>
    <mergeCell ref="R66:R67"/>
    <mergeCell ref="R70:R71"/>
    <mergeCell ref="R72:R73"/>
    <mergeCell ref="R74:R75"/>
    <mergeCell ref="R76:R77"/>
    <mergeCell ref="R80:R81"/>
  </mergeCells>
  <hyperlinks>
    <hyperlink ref="B19" r:id="rId1"/>
    <hyperlink ref="B41" r:id="rId2"/>
    <hyperlink ref="B47" r:id="rId3"/>
    <hyperlink ref="B75" r:id="rId4"/>
    <hyperlink ref="B99" r:id="rId5"/>
    <hyperlink ref="B59" r:id="rId6" tooltip="http://herp-or.uv.ro/nwjz"/>
    <hyperlink ref="B85" r:id="rId7"/>
    <hyperlink ref="B3" r:id="rId8"/>
    <hyperlink ref="B31" r:id="rId9"/>
    <hyperlink ref="B65" r:id="rId10"/>
    <hyperlink ref="B93" r:id="rId11"/>
    <hyperlink ref="B13" r:id="rId12"/>
    <hyperlink ref="B39" r:id="rId13"/>
    <hyperlink ref="B83" r:id="rId14"/>
    <hyperlink ref="B15" r:id="rId15"/>
    <hyperlink ref="B63" r:id="rId16"/>
    <hyperlink ref="B71" r:id="rId17"/>
    <hyperlink ref="B101" r:id="rId18"/>
    <hyperlink ref="B17" r:id="rId19"/>
    <hyperlink ref="B73" r:id="rId20"/>
    <hyperlink ref="B21" r:id="rId21"/>
    <hyperlink ref="B27" r:id="rId22"/>
    <hyperlink ref="B55" r:id="rId23"/>
    <hyperlink ref="B97" r:id="rId24"/>
    <hyperlink ref="B61" r:id="rId25"/>
    <hyperlink ref="B5" r:id="rId26"/>
    <hyperlink ref="B9" r:id="rId27"/>
    <hyperlink ref="B7" r:id="rId28"/>
    <hyperlink ref="B35" r:id="rId29"/>
    <hyperlink ref="B89" r:id="rId30"/>
    <hyperlink ref="B45" r:id="rId31"/>
    <hyperlink ref="B81" r:id="rId32"/>
    <hyperlink ref="B33" r:id="rId33"/>
    <hyperlink ref="B95" r:id="rId34"/>
    <hyperlink ref="B67" r:id="rId35"/>
    <hyperlink ref="B91" r:id="rId36"/>
    <hyperlink ref="B111" r:id="rId37"/>
    <hyperlink ref="B105" r:id="rId38"/>
    <hyperlink ref="B23" r:id="rId39"/>
    <hyperlink ref="B25" r:id="rId40"/>
    <hyperlink ref="B87" r:id="rId41"/>
    <hyperlink ref="B49" r:id="rId42"/>
    <hyperlink ref="B109" r:id="rId43"/>
    <hyperlink ref="B11" r:id="rId44"/>
    <hyperlink ref="B79" r:id="rId45"/>
    <hyperlink ref="B53" r:id="rId46"/>
    <hyperlink ref="B69" r:id="rId47"/>
    <hyperlink ref="B57" r:id="rId48"/>
    <hyperlink ref="B43" r:id="rId49"/>
    <hyperlink ref="B103" r:id="rId50"/>
    <hyperlink ref="B37" r:id="rId51"/>
  </hyperlinks>
  <printOptions horizontalCentered="1" verticalCentered="1"/>
  <pageMargins left="0" right="0" top="0.70866141732283472" bottom="0.78740157480314965" header="0.15748031496062992" footer="0.19685039370078741"/>
  <pageSetup paperSize="9" scale="52" orientation="landscape" horizontalDpi="300" verticalDpi="300" r:id="rId52"/>
  <headerFooter alignWithMargins="0">
    <oddHeader>&amp;C&amp;"Times New Roman,Bold"&amp;14REVISTE ROMÂNEŞTI INDEXATE/COTATE "ISI"
reviste incluse in Science Citation Index Expanded (SCI-EXPANDED), Social Sciences Citation Index (SSCI) sau Arts and Humanities Citation Index (AHCI)</oddHeader>
    <oddFooter>&amp;C&amp;P of  &amp;N</oddFooter>
  </headerFooter>
  <rowBreaks count="5" manualBreakCount="5">
    <brk id="21" max="28" man="1"/>
    <brk id="41" max="28" man="1"/>
    <brk id="61" max="28" man="1"/>
    <brk id="81" max="19" man="1"/>
    <brk id="101" max="19" man="1"/>
  </rowBreaks>
  <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ISI</vt:lpstr>
      <vt:lpstr>ISI!Print_Area</vt:lpstr>
      <vt:lpstr>ISI!Print_Titles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 Velter</dc:creator>
  <cp:lastModifiedBy>Victor  Velter</cp:lastModifiedBy>
  <cp:lastPrinted>2021-02-22T12:36:48Z</cp:lastPrinted>
  <dcterms:created xsi:type="dcterms:W3CDTF">2020-06-30T09:19:33Z</dcterms:created>
  <dcterms:modified xsi:type="dcterms:W3CDTF">2021-07-01T09:23:38Z</dcterms:modified>
</cp:coreProperties>
</file>